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s>
  <definedNames>
    <definedName name="_xlnm.Print_Area" localSheetId="0">'Sheet2'!$A$1:$AC$242</definedName>
  </definedNames>
  <calcPr fullCalcOnLoad="1"/>
</workbook>
</file>

<file path=xl/sharedStrings.xml><?xml version="1.0" encoding="utf-8"?>
<sst xmlns="http://schemas.openxmlformats.org/spreadsheetml/2006/main" count="938" uniqueCount="418">
  <si>
    <t>附件3</t>
  </si>
  <si>
    <t>佛山市2020年重点建设前期预备项目计划表</t>
  </si>
  <si>
    <t>投资单位:万元</t>
  </si>
  <si>
    <t>序号</t>
  </si>
  <si>
    <t>项目名称</t>
  </si>
  <si>
    <t>项目代码</t>
  </si>
  <si>
    <t>建设内容及规模</t>
  </si>
  <si>
    <t>估算总投资</t>
  </si>
  <si>
    <t>2020年主要前期工作内容</t>
  </si>
  <si>
    <t>责任单位</t>
  </si>
  <si>
    <t>年度目标</t>
  </si>
  <si>
    <t>完成时限</t>
  </si>
  <si>
    <t>建设单位</t>
  </si>
  <si>
    <t>建设单位联系人及联系电话</t>
  </si>
  <si>
    <t>填报单位</t>
  </si>
  <si>
    <t>填报单位联系人及联系电话</t>
  </si>
  <si>
    <t>2020年计划投资额</t>
  </si>
  <si>
    <t>2020年累计完成投资额</t>
  </si>
  <si>
    <t>总体进展情况</t>
  </si>
  <si>
    <t>计划开工日期</t>
  </si>
  <si>
    <t>存在问题</t>
  </si>
  <si>
    <t>一季度各项前期工作进展情况（填写已办理、办理中、未办理、无需办理）</t>
  </si>
  <si>
    <t>备注</t>
  </si>
  <si>
    <t>合计（65项）</t>
  </si>
  <si>
    <t>用地预审及规划选址</t>
  </si>
  <si>
    <t>项目立项</t>
  </si>
  <si>
    <t>招标投标</t>
  </si>
  <si>
    <t>用地报批</t>
  </si>
  <si>
    <t>环评报批</t>
  </si>
  <si>
    <t>社会风险稳定评估</t>
  </si>
  <si>
    <t>规划许可</t>
  </si>
  <si>
    <t>征地拆迁</t>
  </si>
  <si>
    <t>施工许可</t>
  </si>
  <si>
    <t>一</t>
  </si>
  <si>
    <t>基础设施项目（37项）</t>
  </si>
  <si>
    <t>（一）</t>
  </si>
  <si>
    <t>公路工程（22项）</t>
  </si>
  <si>
    <t>佛山市碧江大桥工程</t>
  </si>
  <si>
    <t>—</t>
  </si>
  <si>
    <t>道路全长约2.95km，桥梁全长约2079m，其中匝道约560m。</t>
  </si>
  <si>
    <t>本项目计划2020年9月完成勘察设计工作，2020年12月前做好施工招标工作。</t>
  </si>
  <si>
    <t>2020年开工</t>
  </si>
  <si>
    <t>佛山市路桥建设有限公司</t>
  </si>
  <si>
    <t>廖颖殷
13925419015</t>
  </si>
  <si>
    <t>市交通运输局</t>
  </si>
  <si>
    <t>新增报</t>
  </si>
  <si>
    <t>佛山市碧桂路北延线工程</t>
  </si>
  <si>
    <t>路线全长约11.4km。</t>
  </si>
  <si>
    <t>工程可行性研究报告、规划选址、用地预审、社会稳定风险分析评估、节能评估、环境影响评价等</t>
  </si>
  <si>
    <t>广明高速公路金白互通立交工程</t>
  </si>
  <si>
    <t>建设三水白金路与广明高速全互通立交，匝道总长为3.689km</t>
  </si>
  <si>
    <t>佛山市建盈发展有限公司</t>
  </si>
  <si>
    <t>佛山市碧桂路北延线西海大桥扩建工程</t>
  </si>
  <si>
    <t>全长2.572km。</t>
  </si>
  <si>
    <t>完成项目建议书编制、工程可行性研究报告、航道论证、规划选址、用地预审、社会稳定风险分析评估、节能评估、环境影响评价等</t>
  </si>
  <si>
    <t>佛山市季华路东延线及平胜隧道工程</t>
  </si>
  <si>
    <t>季华路东延线路线全长约6.2km，平胜隧道工程里程2.3km。</t>
  </si>
  <si>
    <t>完成项目立项、工程初步设计等工作</t>
  </si>
  <si>
    <r>
      <t>南海区S263连大线(江夏立交至</t>
    </r>
    <r>
      <rPr>
        <sz val="12"/>
        <rFont val="宋体"/>
        <family val="0"/>
      </rPr>
      <t>滘</t>
    </r>
    <r>
      <rPr>
        <sz val="12"/>
        <rFont val="仿宋_GB2312"/>
        <family val="3"/>
      </rPr>
      <t>口段)改造提升工程</t>
    </r>
  </si>
  <si>
    <t>2019-440605-48-01-054181</t>
  </si>
  <si>
    <t>里程约为7.02km，本次主要改造内容为新建跨线桥、人行天桥，对现状路口进行渠化拓宽，对路面病害路段处理加铺，全线交通安全设置完善及道路附属设施完善、更换等。</t>
  </si>
  <si>
    <t>规划选址</t>
  </si>
  <si>
    <t>佛山市自然资源局</t>
  </si>
  <si>
    <t>预计2020年5月底前完成</t>
  </si>
  <si>
    <t>佛山市南海区道路建设管理处</t>
  </si>
  <si>
    <t>朱文才18073551305</t>
  </si>
  <si>
    <t>佛山市南海区交通运输局</t>
  </si>
  <si>
    <t>南海区</t>
  </si>
  <si>
    <t>用地预审</t>
  </si>
  <si>
    <t>用海预审</t>
  </si>
  <si>
    <t>无</t>
  </si>
  <si>
    <t>可行性研究报告（申请报告）</t>
  </si>
  <si>
    <t>佛山市发展和改革局</t>
  </si>
  <si>
    <t>预计2020年5月底前完成工可批复</t>
  </si>
  <si>
    <t>2022年完成用地报批</t>
  </si>
  <si>
    <t>环境影响评价</t>
  </si>
  <si>
    <t>佛山市生态环境局</t>
  </si>
  <si>
    <t>预计2020年5月底完成</t>
  </si>
  <si>
    <t>预计2023年完成</t>
  </si>
  <si>
    <t>大沥镇征拆部门</t>
  </si>
  <si>
    <t>预计2022年完成</t>
  </si>
  <si>
    <t>南海区交通运输局</t>
  </si>
  <si>
    <t>禅城区雾岗路（季华路）跨线桥工程</t>
  </si>
  <si>
    <t>改造段道路总长约0.87km。</t>
  </si>
  <si>
    <t>区交通运输局</t>
  </si>
  <si>
    <t>2020-2022</t>
  </si>
  <si>
    <t>广东佛盈汇建工程管理有限公司</t>
  </si>
  <si>
    <t>黄英杰
13923191127</t>
  </si>
  <si>
    <t>禅城区交通运输局</t>
  </si>
  <si>
    <t>邝梦如
82025561</t>
  </si>
  <si>
    <t>禅城区</t>
  </si>
  <si>
    <t>续报</t>
  </si>
  <si>
    <t>顺德区龙洲路快速化改造项目</t>
  </si>
  <si>
    <t>对龙洲路快速化改造工程（新涌路节点）、龙洲路快速化改造工程（港口路节点）、大晚桥节点、政和路节点进行快速化改造。</t>
  </si>
  <si>
    <t>佛山市顺德区顺合公路建设有限公司</t>
  </si>
  <si>
    <t>顺德中心城区建设工程指挥部</t>
  </si>
  <si>
    <t>顺德区</t>
  </si>
  <si>
    <t>顺德区南国路道路交通升级改造二期工程（伦桂路节点）</t>
  </si>
  <si>
    <t>全长1.9km，新建伦桂路主线桥和南国路跨线桥，桥梁全长约870m。</t>
  </si>
  <si>
    <t xml:space="preserve">佛山市顺德区顺蚬公路建设有限公司
</t>
  </si>
  <si>
    <t>顺德城北立交改造工程</t>
  </si>
  <si>
    <t>实现碧桂路和龙洲路间西向和南向快速化。</t>
  </si>
  <si>
    <t>佛山市顺德区顺控路桥投资有限公司</t>
  </si>
  <si>
    <t>顺德区龙洲路快速化改造工程（新基北路节点）</t>
  </si>
  <si>
    <t>实现龙洲路快速化改造，跨线桥长约1km。</t>
  </si>
  <si>
    <t>顺德区百安路高富路全互通立交工程（一期）</t>
  </si>
  <si>
    <t>立交桥梁全长3.571km。</t>
  </si>
  <si>
    <t>顺德区容桂外环路快速化改造工程（桂洲大道-华天北一路段）</t>
  </si>
  <si>
    <t>改造段全长3.26公里，包括桂洲大道与华发路节点、华发路与华天北一路节点快速化改造。</t>
  </si>
  <si>
    <t>广东顺德东部新城投资开发有限公司</t>
  </si>
  <si>
    <t>顺德区百安路快速化改造工程（杏龙路节点）</t>
  </si>
  <si>
    <t>路线全长2.9km。</t>
  </si>
  <si>
    <t>顺德区百安路快速化改造工程（杏坛二环路节点）</t>
  </si>
  <si>
    <t>路线全长3.15km。</t>
  </si>
  <si>
    <t>顺德区G105国道改线工程　</t>
  </si>
  <si>
    <t>对伦桂路进行改造，并将伦桂路南延对接中山市东阜公路，包括顺德立交节点改造、大良河桥扩宽、伦桂路—顺德立交段拓宽、伦桂路—龙洲路节点改造、海尾立交节点改造、伦桂路—南国路节点、伦桂路—马岗大道节点、伦桂路—红旗路节点、伦桂路南延线。</t>
  </si>
  <si>
    <t>顺德区交通运输局</t>
  </si>
  <si>
    <t>碧桂园机器人谷对外交通（广珠西线增设出入口）</t>
  </si>
  <si>
    <t>在广珠西线高速与碧桂园机器人谷片区间开设互通立交，采用菱形方案，北侧在广珠西线服务区匝道上分汇流，南侧新建匝道接三乐路。</t>
  </si>
  <si>
    <t>三乐路东延线复合通道</t>
  </si>
  <si>
    <t>全长约12.145km。</t>
  </si>
  <si>
    <t>顺德区新均榄路工程（二期）　</t>
  </si>
  <si>
    <t>全长约4.5km。</t>
  </si>
  <si>
    <t>顺德区顺创路工程　</t>
  </si>
  <si>
    <t>全长约2.8km。</t>
  </si>
  <si>
    <t>顺德区伦桂路工程（滨江西路—五斗大桥段）</t>
  </si>
  <si>
    <t>全长约17km。</t>
  </si>
  <si>
    <t>顺德区碧桂园机器人谷周边路网改善项目</t>
  </si>
  <si>
    <t>包括京坤线拓宽、坤洲大道、工业大道、美碧大道、南平路等。</t>
  </si>
  <si>
    <t>（二）</t>
  </si>
  <si>
    <t>能源工程（11项）</t>
  </si>
  <si>
    <t>220千伏沥中输变电工程</t>
  </si>
  <si>
    <t>新建2台240MVA主变；220千伏线路6回，折算为单回总长80公里；110千伏线路7回，折算为单回总长30公里。</t>
  </si>
  <si>
    <t>选址选线、可行性研究报告</t>
  </si>
  <si>
    <t>佛山供电局</t>
  </si>
  <si>
    <t>取得选址选线报告批复、上报可研报告</t>
  </si>
  <si>
    <t>冼钟业，0757-82851199</t>
  </si>
  <si>
    <t>市供电局</t>
  </si>
  <si>
    <t>220千伏港口站至都宁站第二回线路工程</t>
  </si>
  <si>
    <t>新建220千伏线路15公里。</t>
  </si>
  <si>
    <t>可行性研究报告、用地预审</t>
  </si>
  <si>
    <t>取得可研报告批复</t>
  </si>
  <si>
    <t>220千伏都宁至熙悦双回线路工程</t>
  </si>
  <si>
    <t>220千伏电缆线路2回，折算为单回线路总长28公里。</t>
  </si>
  <si>
    <t>万中田，0757-82863387</t>
  </si>
  <si>
    <t>220千伏新基输变电工程</t>
  </si>
  <si>
    <t>新建2台240MVA主变；220千伏线路4回，折算为单回总长2.8公里；110千伏线路10回，折算为单回总长20公里。</t>
  </si>
  <si>
    <t>规划选址、可行性研究报告</t>
  </si>
  <si>
    <t>上报可研报告</t>
  </si>
  <si>
    <t>220千伏城北输变电工程</t>
  </si>
  <si>
    <t>新建2台240MVA主变；220千伏线路4回，折算为单回总长30公里；110千伏线路6回，折算为单回总长30公里。</t>
  </si>
  <si>
    <t>取得选址选线批复</t>
  </si>
  <si>
    <t>李享健，0757-82863606</t>
  </si>
  <si>
    <t>220千伏城南输变电工程</t>
  </si>
  <si>
    <t>新建2台240MVA主变；220千伏线路6回，折算为单回总长60公里；110千伏线路6回，折算为单回总长50公里。</t>
  </si>
  <si>
    <t>取得核准批复</t>
  </si>
  <si>
    <r>
      <t>110千伏泰安-广教-北</t>
    </r>
    <r>
      <rPr>
        <sz val="12"/>
        <rFont val="宋体"/>
        <family val="0"/>
      </rPr>
      <t>滘</t>
    </r>
    <r>
      <rPr>
        <sz val="12"/>
        <rFont val="仿宋_GB2312"/>
        <family val="3"/>
      </rPr>
      <t>链结构完善工程</t>
    </r>
  </si>
  <si>
    <r>
      <t>新建110千伏线路通道多个，包含1回、2回、单改3、单改4线路，改接槎涌站、泰安站、北</t>
    </r>
    <r>
      <rPr>
        <sz val="12"/>
        <rFont val="宋体"/>
        <family val="0"/>
      </rPr>
      <t>滘</t>
    </r>
    <r>
      <rPr>
        <sz val="12"/>
        <rFont val="仿宋_GB2312"/>
        <family val="3"/>
      </rPr>
      <t>站站外线路，新建折算为单回总长约20.34公里。</t>
    </r>
  </si>
  <si>
    <t>完成核准获批</t>
  </si>
  <si>
    <t>三龙湾大鹏门站</t>
  </si>
  <si>
    <t>新建门站1座，占地面积约约25亩，进出站管线约10公里。接收上游管道天然气并向周边地区进行分输，设计规模为年供气量约2亿Nm3/年。</t>
  </si>
  <si>
    <t>可行性研究报告（申请报告）、规划选址、用地预审</t>
  </si>
  <si>
    <t>完成可行性研究报告（申请报告）编制及规划选址、用地预审审批</t>
  </si>
  <si>
    <t>2020年12月</t>
  </si>
  <si>
    <t>佛山市天然气高压管网有限公司</t>
  </si>
  <si>
    <t>陈雷星
15019612004</t>
  </si>
  <si>
    <t>市国资委</t>
  </si>
  <si>
    <t>南海区新（虫雷）岗变电站迁建工程</t>
  </si>
  <si>
    <t>2018-440605-48-01-836490</t>
  </si>
  <si>
    <t>项目用地面积12290.1平方米，总建筑面积66767.2平方米。建设内容包括变电站迁建工程和配套输变电工区工程两大部分。</t>
  </si>
  <si>
    <t>项目建议书</t>
  </si>
  <si>
    <t xml:space="preserve"> 区发改局</t>
  </si>
  <si>
    <t>已完成</t>
  </si>
  <si>
    <t>2019年</t>
  </si>
  <si>
    <t>佛山市南海
（虫雷）岗变电站建设有限公司</t>
  </si>
  <si>
    <t>邓耀华   13927784111</t>
  </si>
  <si>
    <t>南海区国资局</t>
  </si>
  <si>
    <t xml:space="preserve"> 区自然资源局</t>
  </si>
  <si>
    <t xml:space="preserve"> 区发改</t>
  </si>
  <si>
    <t>2019年完成</t>
  </si>
  <si>
    <t>水土保持</t>
  </si>
  <si>
    <t>佛山市南海（虫雷）岗变电站建设有限公司</t>
  </si>
  <si>
    <t>2020年完成</t>
  </si>
  <si>
    <t>2020年</t>
  </si>
  <si>
    <t>交通影响评价报告</t>
  </si>
  <si>
    <t xml:space="preserve"> 区住建水务</t>
  </si>
  <si>
    <t>勘察设计</t>
  </si>
  <si>
    <r>
      <t>佛山市南海（虫雷）岗变电站建设有限公司</t>
    </r>
    <r>
      <rPr>
        <sz val="12"/>
        <rFont val="仿宋_GB2312"/>
        <family val="3"/>
      </rPr>
      <t xml:space="preserve"> </t>
    </r>
  </si>
  <si>
    <t>取得土地</t>
  </si>
  <si>
    <t xml:space="preserve"> 区土储</t>
  </si>
  <si>
    <t>施工监理招标</t>
  </si>
  <si>
    <t xml:space="preserve"> 区公共资源交易中心</t>
  </si>
  <si>
    <t>根据设计进度完成施工招标</t>
  </si>
  <si>
    <t>建筑及安装施工招标</t>
  </si>
  <si>
    <t>佛山市高明区更合镇天然气分布式能源项目</t>
  </si>
  <si>
    <t>暂无</t>
  </si>
  <si>
    <t>建设3个天然气分布式能源站，并建设光伏发电等其它配套设施。</t>
  </si>
  <si>
    <t>自然资源局</t>
  </si>
  <si>
    <t>完成</t>
  </si>
  <si>
    <t>南方电网综合能源有限公司</t>
  </si>
  <si>
    <t>钟惟剑13826086436</t>
  </si>
  <si>
    <t>佛山市高明区更合镇政府</t>
  </si>
  <si>
    <t>高明区</t>
  </si>
  <si>
    <t>项目方</t>
  </si>
  <si>
    <t>生态环境局</t>
  </si>
  <si>
    <t>住建和水利局</t>
  </si>
  <si>
    <t>佛山氢裕新能源3000m3/h天然气提碳及回收富产氢项目</t>
  </si>
  <si>
    <t>以天然气提碳、氢工艺年生产1920吨纳米碳和4800万m3吨氢气。</t>
  </si>
  <si>
    <t>佛山氢裕新能源产业投资有限公司</t>
  </si>
  <si>
    <t>林俊峰18675185088</t>
  </si>
  <si>
    <t>（三）</t>
  </si>
  <si>
    <t>城市建设工程（3项）</t>
  </si>
  <si>
    <t>广州地铁28号线（佛山段）</t>
  </si>
  <si>
    <t>广州地铁29号线（佛山段）</t>
  </si>
  <si>
    <t>全长107.1km，其中佛山段37.9km，全线设站21座，其中佛山段7座。</t>
  </si>
  <si>
    <t>广州地铁32号线（佛山段）</t>
  </si>
  <si>
    <t>广州地铁33号线（佛山段）</t>
  </si>
  <si>
    <t>广州地铁34号线（佛山段）</t>
  </si>
  <si>
    <t>广州地铁35号线（佛山段）</t>
  </si>
  <si>
    <t>广州地铁36号线（佛山段）</t>
  </si>
  <si>
    <t>广州地铁37号线（佛山段）</t>
  </si>
  <si>
    <t>广州地铁38号线（佛山段）</t>
  </si>
  <si>
    <t>广州地铁39号线（佛山段）</t>
  </si>
  <si>
    <t>市轨道交通局</t>
  </si>
  <si>
    <t>广佛环线佛山西站至广州北站段</t>
  </si>
  <si>
    <t>除佛山西站和广州北站外，项目拟设置狮山东站、大榄站、官窑南站、和桂站、炭步站共计5座车站，其中佛山境内里程约29.7公里。</t>
  </si>
  <si>
    <t>南海区有轨电车里水示范段工程</t>
  </si>
  <si>
    <t>线路全长约9.9km，共设14座车站。</t>
  </si>
  <si>
    <t>（四）</t>
  </si>
  <si>
    <t>环保工程（1项）</t>
  </si>
  <si>
    <t>陈村镇生活垃圾中转站改造工程</t>
  </si>
  <si>
    <t>拟采用半地埋的方式，建设陈村镇生活垃圾压缩转运站，以满足陈村镇生活垃圾转运需要。项目设计处理规模为700吨/日（暂定）。</t>
  </si>
  <si>
    <t>二</t>
  </si>
  <si>
    <t>产业工程（16项）</t>
  </si>
  <si>
    <t>新一代信息技术工程（1项）</t>
  </si>
  <si>
    <t>8英寸半导体晶圆（MEMS）项目</t>
  </si>
  <si>
    <t>项目占地151亩，引入一条具有设计、生产、封装和测试一体的MEMS 8英寸晶圆制造生产线，达产后月产能为3万片，产品包括惯性传感器、压力传感器、射频MEMS、生物MEMS等。</t>
  </si>
  <si>
    <t>广东澜海瑞芯电子有限公司</t>
  </si>
  <si>
    <t>高端装备制造工程（1项）</t>
  </si>
  <si>
    <t>国星光电LED器件封装及其应用产品项目</t>
  </si>
  <si>
    <r>
      <t>新建LED封装生产线，年产LED器件及应用产品100亿只，项目计划用地约82亩（分两期建设，一期占地62亩，二期20亩），规划建筑面积16.24万</t>
    </r>
    <r>
      <rPr>
        <sz val="12"/>
        <rFont val="宋体"/>
        <family val="0"/>
      </rPr>
      <t>㎡</t>
    </r>
    <r>
      <rPr>
        <sz val="12"/>
        <rFont val="仿宋_GB2312"/>
        <family val="3"/>
      </rPr>
      <t>。</t>
    </r>
  </si>
  <si>
    <t>佛山市国星光电股份有限公司</t>
  </si>
  <si>
    <t>数字创意工程（1项）</t>
  </si>
  <si>
    <t>网营物联（佛山）智能供应链运营中心项目</t>
  </si>
  <si>
    <t>建设网营物联智能供应链运营中心，为电子商务、城市配送、供应链金融、交易展示、区域结算、大数据服务，为珠三角及粤西地区产业集群、制造厂商、商贸零售及电商企业提供全渠道、集成化供应链服务，促成供应链与商贸零售及金融服务一体化运营。</t>
  </si>
  <si>
    <t>杭州网营物联控股有限公司</t>
  </si>
  <si>
    <t>赵斌
13817509378</t>
  </si>
  <si>
    <t>现代服务业工程（8项）</t>
  </si>
  <si>
    <t>佛山市高明区丝苗米产业园</t>
  </si>
  <si>
    <t>高标准水稻产业基地建设、水稻加工产业集群建设、农旅融合建设、科技研发与信息支撑建设、适度规模经营建设、品牌创建与营销推广。规划核心区面积2万亩，辐射全区。</t>
  </si>
  <si>
    <t>高明区盈石百布佛山智慧轻纺产业园项目</t>
  </si>
  <si>
    <t>建设约34万平方米单层立体高标库和24万平方米标准厂房及综合办公楼，设立中央商务区、智能仓储物流区、百布华南总部大楼等。</t>
  </si>
  <si>
    <t>粤港澳大湾区高端服务业总部基地—三山云谷项目</t>
  </si>
  <si>
    <r>
      <t>地块面积约216.8亩，规划用地面积104160.3</t>
    </r>
    <r>
      <rPr>
        <sz val="12"/>
        <rFont val="宋体"/>
        <family val="0"/>
      </rPr>
      <t>㎡</t>
    </r>
    <r>
      <rPr>
        <sz val="12"/>
        <rFont val="仿宋_GB2312"/>
        <family val="3"/>
      </rPr>
      <t xml:space="preserve">。主要规划打造商务、科技、高端服务产业、综合文化产业基地以及配套人才公寓和周边特色商业。
</t>
    </r>
  </si>
  <si>
    <t>顺德区联东科创园</t>
  </si>
  <si>
    <r>
      <t>本项目总占地89.84亩，总占地面积59892.52</t>
    </r>
    <r>
      <rPr>
        <sz val="12"/>
        <rFont val="宋体"/>
        <family val="0"/>
      </rPr>
      <t>㎡</t>
    </r>
    <r>
      <rPr>
        <sz val="12"/>
        <rFont val="仿宋_GB2312"/>
        <family val="3"/>
      </rPr>
      <t>，总建筑面积约18万</t>
    </r>
    <r>
      <rPr>
        <sz val="12"/>
        <rFont val="宋体"/>
        <family val="0"/>
      </rPr>
      <t>㎡</t>
    </r>
    <r>
      <rPr>
        <sz val="12"/>
        <rFont val="仿宋_GB2312"/>
        <family val="3"/>
      </rPr>
      <t>，分为标准产业区和生活配套区。</t>
    </r>
  </si>
  <si>
    <t>南海区中日韩数字科技产业园</t>
  </si>
  <si>
    <t>用地面积171亩，规划建筑面积超30万平方米，拟打造以平板显示、半导体、大数据等新一代信息技术产业为主题的大型产业载体园区，建设内容包括中小企业孵化器、加速器、研发中心以及现代化产业园区。</t>
  </si>
  <si>
    <t>美的总部大楼项目</t>
  </si>
  <si>
    <t xml:space="preserve">项目占地面积32966.21平方米，建筑面积207600平方米，规划6栋建筑主要用于办公。 </t>
  </si>
  <si>
    <t>美的集团</t>
  </si>
  <si>
    <t>禅城区果房村改造项目</t>
  </si>
  <si>
    <t>地块占地 250601 平方米，现状主要为旧村居、旧厂房，拟改造为住宅、公寓、商业等集居住、商务功能为一体的大型综合社区项目。</t>
  </si>
  <si>
    <t>果房村委会</t>
  </si>
  <si>
    <t>易先生18922771077</t>
  </si>
  <si>
    <t>祖庙街道办事处</t>
  </si>
  <si>
    <t>吴昊
82098759</t>
  </si>
  <si>
    <t>三龙湾（奇槎）生命科学产业园</t>
  </si>
  <si>
    <t>项目将打造生物健康产业园“创谷”，将建设生命健康孵化产业园，并计划打造国家级科技企业孵化器，建筑面积300万平方米</t>
  </si>
  <si>
    <t>区经济和科技促进局正制定土地出让前产业协议工作，待区土地招拍挂联席会议审定出让地块。</t>
  </si>
  <si>
    <t>石湾</t>
  </si>
  <si>
    <t>待定</t>
  </si>
  <si>
    <t>2019-2023</t>
  </si>
  <si>
    <t>/</t>
  </si>
  <si>
    <t>奇槎片区工作
指挥部</t>
  </si>
  <si>
    <t>简伟沛
83138812</t>
  </si>
  <si>
    <t>（五）</t>
  </si>
  <si>
    <t>传统产业升级工程（5项）</t>
  </si>
  <si>
    <t>佛山市高明区花卉产业园</t>
  </si>
  <si>
    <t>规划核心区面积2万亩，辐射区域近6万亩。</t>
  </si>
  <si>
    <t>高质量发展经济体制试验区村级工业园改造示范项目</t>
  </si>
  <si>
    <r>
      <t>建设十个镇街的村级工业园改造示范项目，包括北</t>
    </r>
    <r>
      <rPr>
        <sz val="12"/>
        <rFont val="宋体"/>
        <family val="0"/>
      </rPr>
      <t>滘</t>
    </r>
    <r>
      <rPr>
        <sz val="12"/>
        <rFont val="仿宋_GB2312"/>
        <family val="3"/>
      </rPr>
      <t>镇桃村工业区（首期）升级改造项目、均安纺织卫材科技园（永丰工业区）二期、龙眼工业区（A区）改造项目、龙江宝涌千亩园区等，通过产业提升，盘活各领域现有资源，加快推动产业转型升级，助推村级工业园改造。</t>
    </r>
  </si>
  <si>
    <t>顺德区村改办
（统筹）</t>
  </si>
  <si>
    <t>日丰新材（广东）有限公司管道智能机械设备及新型管道制造项目</t>
  </si>
  <si>
    <t>拟用地约450亩，分两期供地，一期约170亩，二期约280亩。建设工业厂房、仓库，还将通过购置设备，形成具有日丰公司自主技术的管道智能机械设备制造研发、新型管道制造生产线。</t>
  </si>
  <si>
    <t>日丰新材（广东）有限
公司</t>
  </si>
  <si>
    <t>三水区</t>
  </si>
  <si>
    <r>
      <t>格兰仕工业4.0细</t>
    </r>
    <r>
      <rPr>
        <sz val="12"/>
        <rFont val="宋体"/>
        <family val="0"/>
      </rPr>
      <t>滘</t>
    </r>
    <r>
      <rPr>
        <sz val="12"/>
        <rFont val="仿宋_GB2312"/>
        <family val="3"/>
      </rPr>
      <t>项目</t>
    </r>
  </si>
  <si>
    <r>
      <t>格兰仕工业4.1细</t>
    </r>
    <r>
      <rPr>
        <sz val="12"/>
        <rFont val="宋体"/>
        <family val="0"/>
      </rPr>
      <t>滘</t>
    </r>
    <r>
      <rPr>
        <sz val="12"/>
        <rFont val="仿宋_GB2312"/>
        <family val="3"/>
      </rPr>
      <t>项目</t>
    </r>
  </si>
  <si>
    <r>
      <t>计划选址容桂细</t>
    </r>
    <r>
      <rPr>
        <sz val="12"/>
        <rFont val="宋体"/>
        <family val="0"/>
      </rPr>
      <t>滘</t>
    </r>
    <r>
      <rPr>
        <sz val="12"/>
        <rFont val="仿宋_GB2312"/>
        <family val="3"/>
      </rPr>
      <t>片区500亩用地，建立全白色家电生产基地，实现自动化生产，打造成全国工业4.0、智能家电制造示范基地。</t>
    </r>
  </si>
  <si>
    <r>
      <t>格兰仕工业4.4细</t>
    </r>
    <r>
      <rPr>
        <sz val="12"/>
        <rFont val="宋体"/>
        <family val="0"/>
      </rPr>
      <t>滘</t>
    </r>
    <r>
      <rPr>
        <sz val="12"/>
        <rFont val="仿宋_GB2312"/>
        <family val="3"/>
      </rPr>
      <t>项目</t>
    </r>
  </si>
  <si>
    <r>
      <t>格兰仕工业4.5细</t>
    </r>
    <r>
      <rPr>
        <sz val="12"/>
        <rFont val="宋体"/>
        <family val="0"/>
      </rPr>
      <t>滘</t>
    </r>
    <r>
      <rPr>
        <sz val="12"/>
        <rFont val="仿宋_GB2312"/>
        <family val="3"/>
      </rPr>
      <t>项目</t>
    </r>
  </si>
  <si>
    <r>
      <t>格兰仕工业4.6细</t>
    </r>
    <r>
      <rPr>
        <sz val="12"/>
        <rFont val="宋体"/>
        <family val="0"/>
      </rPr>
      <t>滘</t>
    </r>
    <r>
      <rPr>
        <sz val="12"/>
        <rFont val="仿宋_GB2312"/>
        <family val="3"/>
      </rPr>
      <t>项目</t>
    </r>
  </si>
  <si>
    <r>
      <t>格兰仕工业4.7细</t>
    </r>
    <r>
      <rPr>
        <sz val="12"/>
        <rFont val="宋体"/>
        <family val="0"/>
      </rPr>
      <t>滘</t>
    </r>
    <r>
      <rPr>
        <sz val="12"/>
        <rFont val="仿宋_GB2312"/>
        <family val="3"/>
      </rPr>
      <t>项目</t>
    </r>
  </si>
  <si>
    <r>
      <t>格兰仕工业4.8细</t>
    </r>
    <r>
      <rPr>
        <sz val="12"/>
        <rFont val="宋体"/>
        <family val="0"/>
      </rPr>
      <t>滘</t>
    </r>
    <r>
      <rPr>
        <sz val="12"/>
        <rFont val="仿宋_GB2312"/>
        <family val="3"/>
      </rPr>
      <t>项目</t>
    </r>
  </si>
  <si>
    <r>
      <t>格兰仕工业4.9细</t>
    </r>
    <r>
      <rPr>
        <sz val="12"/>
        <rFont val="宋体"/>
        <family val="0"/>
      </rPr>
      <t>滘</t>
    </r>
    <r>
      <rPr>
        <sz val="12"/>
        <rFont val="仿宋_GB2312"/>
        <family val="3"/>
      </rPr>
      <t>项目</t>
    </r>
  </si>
  <si>
    <r>
      <t>格兰仕工业4.10</t>
    </r>
    <r>
      <rPr>
        <sz val="12"/>
        <rFont val="宋体"/>
        <family val="0"/>
      </rPr>
      <t>细</t>
    </r>
    <r>
      <rPr>
        <sz val="12"/>
        <rFont val="仿宋_GB2312"/>
        <family val="3"/>
      </rPr>
      <t>滘项目</t>
    </r>
  </si>
  <si>
    <r>
      <t>格兰仕工业4.11</t>
    </r>
    <r>
      <rPr>
        <sz val="12"/>
        <rFont val="宋体"/>
        <family val="0"/>
      </rPr>
      <t>细</t>
    </r>
    <r>
      <rPr>
        <sz val="12"/>
        <rFont val="仿宋_GB2312"/>
        <family val="3"/>
      </rPr>
      <t>滘项目</t>
    </r>
  </si>
  <si>
    <t>佛山市绿迅鸿盛铝业生产铝型材项目</t>
  </si>
  <si>
    <t>该项目租用面积约80亩，增加8个生产车间，预计全年投产后总产能达15万吨铝锭或铝型材</t>
  </si>
  <si>
    <t>三</t>
  </si>
  <si>
    <t>民生保障工程（12项）</t>
  </si>
  <si>
    <t>教育项目（3项）</t>
  </si>
  <si>
    <t>佛职院第二期学生宿舍及饭堂项目</t>
  </si>
  <si>
    <t>2019-440607-83-01-055322</t>
  </si>
  <si>
    <r>
      <t>占地面积约27650</t>
    </r>
    <r>
      <rPr>
        <sz val="12"/>
        <rFont val="宋体"/>
        <family val="0"/>
      </rPr>
      <t>㎡</t>
    </r>
    <r>
      <rPr>
        <sz val="12"/>
        <rFont val="仿宋_GB2312"/>
        <family val="3"/>
      </rPr>
      <t>，本期总建筑面积约为38000平方米，包括四栋学生宿舍（6层）及一栋饭堂（2层）。</t>
    </r>
  </si>
  <si>
    <t>不涉及</t>
  </si>
  <si>
    <t>市代建中心</t>
  </si>
  <si>
    <t>佛山职业技术学院</t>
  </si>
  <si>
    <t>佛职院</t>
  </si>
  <si>
    <t>发改局</t>
  </si>
  <si>
    <t>城市规划局</t>
  </si>
  <si>
    <t>城建规划局</t>
  </si>
  <si>
    <t>佛山科学技术学院新校区教职工公寓项目</t>
  </si>
  <si>
    <t>建设15栋10层高的教职工公寓，总建筑面积约7.2万平方米，项目地上建筑面积6.4万平方米，地下建筑面积6839平方米。</t>
  </si>
  <si>
    <t>佛山科学技术学院</t>
  </si>
  <si>
    <t>佛科院</t>
  </si>
  <si>
    <t>佛山市第九小学新校区建设项目</t>
  </si>
  <si>
    <t>建设1栋教学综合楼，配置满足36个教学班所需的标准普通教室及各类辅助教学用房和行政办公用房，1座体育馆。配建项目所需的无障碍设施、校园景观绿化和消防系统。</t>
  </si>
  <si>
    <t>区教育局</t>
  </si>
  <si>
    <t>佛山市第九小学</t>
  </si>
  <si>
    <t>钟振英18028126585</t>
  </si>
  <si>
    <t>医疗卫生项目（3项）</t>
  </si>
  <si>
    <t>顺德和平外科医院改扩建项目</t>
  </si>
  <si>
    <r>
      <t>占地22459.6平方米,总建筑面积约11万</t>
    </r>
    <r>
      <rPr>
        <sz val="12"/>
        <rFont val="宋体"/>
        <family val="0"/>
      </rPr>
      <t>㎡</t>
    </r>
    <r>
      <rPr>
        <sz val="12"/>
        <rFont val="仿宋_GB2312"/>
        <family val="3"/>
      </rPr>
      <t>。规划建设一栋100米高国际医疗大厦以及相关停车配套设施，项目的改造扩展可增加床位达1000张。</t>
    </r>
  </si>
  <si>
    <t>广东和迈医院管理有限公司</t>
  </si>
  <si>
    <t>戴红斌 13928605828</t>
  </si>
  <si>
    <t>佛山市自然资源局顺德分局</t>
  </si>
  <si>
    <t>未完成</t>
  </si>
  <si>
    <t>佛山市生态环境局顺德分局</t>
  </si>
  <si>
    <t>佛山市住房和城乡建设局顺德分局</t>
  </si>
  <si>
    <t>顺德区美控医院项目</t>
  </si>
  <si>
    <t>用地占地面积约200亩，建设集产学研一体的国际一流、国内领先的现代化三级甲等综合性医院。</t>
  </si>
  <si>
    <t>美的控股集团</t>
  </si>
  <si>
    <r>
      <t>北</t>
    </r>
    <r>
      <rPr>
        <sz val="12"/>
        <rFont val="宋体"/>
        <family val="0"/>
      </rPr>
      <t>滘</t>
    </r>
    <r>
      <rPr>
        <sz val="12"/>
        <rFont val="仿宋_GB2312"/>
        <family val="3"/>
      </rPr>
      <t>镇政府</t>
    </r>
  </si>
  <si>
    <t>佛山科学技术学院附属口腔医院迁建工程</t>
  </si>
  <si>
    <t xml:space="preserve">2018-440605-83-01-807090 </t>
  </si>
  <si>
    <r>
      <t>项目总用地面积</t>
    </r>
    <r>
      <rPr>
        <sz val="12"/>
        <color indexed="8"/>
        <rFont val="仿宋_GB2312"/>
        <family val="3"/>
      </rPr>
      <t>10601平方米，总建筑面积45700平方米，医院迁建后，床位规模为牙椅250张，床位50张。</t>
    </r>
  </si>
  <si>
    <t>2020年主要工作为规划设计、前期报建工作、施工监理招标等，计划2020年10月开始施工.</t>
  </si>
  <si>
    <t>2020年主要工作为规划设计、前期报建工作、施工监理招标等，计划2020年10月开始施工。本年度预算支出约1亿元。</t>
  </si>
  <si>
    <t>2023年</t>
  </si>
  <si>
    <t>邓英平13702548335</t>
  </si>
  <si>
    <t>邓英平  13702548335</t>
  </si>
  <si>
    <t>文化体育项目（3项）</t>
  </si>
  <si>
    <t>佛山市文化中心</t>
  </si>
  <si>
    <t>建设内容包括音乐厅、展览馆、美术馆、办公空间及相关配套等功能。用地范围面积约12.75公顷，总建筑面积约165000㎡</t>
  </si>
  <si>
    <t>佛山中德工业服务区（三龙湾）管理委员会</t>
  </si>
  <si>
    <t>西樵山索道升级改造项目</t>
  </si>
  <si>
    <t>线路总长约704米。</t>
  </si>
  <si>
    <t>规划选址：原线路方案已于2018年10月完成初稿并已获市住建局审批。由于线路调整，目前正与相关住建部门和省设计院沟通协调索道第二套线路方案的审批程序问题。</t>
  </si>
  <si>
    <t>广东省林业局</t>
  </si>
  <si>
    <t>预计2020年5月底完成。</t>
  </si>
  <si>
    <t>项目2021年底完成。</t>
  </si>
  <si>
    <t>佛山市南海樵岭旅游服务有限公司</t>
  </si>
  <si>
    <t>关燕萍
86890031</t>
  </si>
  <si>
    <t>西樵山风景名胜区管理处办公室</t>
  </si>
  <si>
    <t>用地预审：2019年初已通过西樵镇国土部门多次与区国土部门沟通索道用地问题；已于2018年11月完成索道下站用地的收储工作。目前推进预审。</t>
  </si>
  <si>
    <t>佛山市自然资源局(国土)</t>
  </si>
  <si>
    <t>需根据省级国土部门审批程序确定。</t>
  </si>
  <si>
    <t>用海预审：无</t>
  </si>
  <si>
    <t xml:space="preserve">
可行性研究报告（申请报告）：已完成初稿，现正进行线路调整内容修改，下一步待规划选址工作完成后敲定终稿。</t>
  </si>
  <si>
    <t>预计2020年6月份完成。</t>
  </si>
  <si>
    <t>用地报批：目前按照西樵山详规向区自然资源局国土部门协调索道下站用地申请手续。</t>
  </si>
  <si>
    <t>环境影响评价：计划2020年上半年推进。</t>
  </si>
  <si>
    <t>规划许可：待完成立项后推进。</t>
  </si>
  <si>
    <t>佛山市自然资源局南海分局(规划)</t>
  </si>
  <si>
    <t>预计2020年11月份完成。</t>
  </si>
  <si>
    <t>征地拆迁：无</t>
  </si>
  <si>
    <t>施工许可：计划2020年推进。</t>
  </si>
  <si>
    <t>佛山市南海区西樵镇国土城建和水务局</t>
  </si>
  <si>
    <t>预计2021年3月底完成。</t>
  </si>
  <si>
    <t>龙天下中国功夫均安特色小镇（一期）</t>
  </si>
  <si>
    <t>一期项目占地面积564亩，建筑面积约131.6万平方米，拟建设功夫竞技功夫娱乐产业场地、场馆项目、中国功夫博览馆建设项目、标准化功夫体育场馆、功夫主题论坛酒店（超五星级）、功夫主题商业区、武术院校项目的导入建设、户外功夫主题实景演绎剧场、武馆一条街项目等。</t>
  </si>
  <si>
    <t>均安镇政府</t>
  </si>
  <si>
    <t>广东龙天下小镇投资开发管理有限公司</t>
  </si>
  <si>
    <t>郭洪义13927725559</t>
  </si>
  <si>
    <t>居民保障项目（3项）</t>
  </si>
  <si>
    <t>佛山市新社会福利院</t>
  </si>
  <si>
    <t>2019-440604-85-01-055482</t>
  </si>
  <si>
    <t>项目建筑面积49000平方米，建设养老床位1000个，儿童服务床位400个。</t>
  </si>
  <si>
    <t>勘察、设计招标</t>
  </si>
  <si>
    <t>市民政局、市代建中心</t>
  </si>
  <si>
    <t>2020.2.6</t>
  </si>
  <si>
    <t>佛山市代建项目管理中心</t>
  </si>
  <si>
    <t>张钊明18988532672</t>
  </si>
  <si>
    <t>市民政局</t>
  </si>
  <si>
    <t>办理建设工程规划许可</t>
  </si>
  <si>
    <t>市自然资源局禅城分局</t>
  </si>
  <si>
    <t>2020.5.29</t>
  </si>
  <si>
    <t>办理人防、消防、环保、水利、卫生设计意见</t>
  </si>
  <si>
    <t>市卫健局、市消防、区人防办、区环保局</t>
  </si>
  <si>
    <t>2020.6.1</t>
  </si>
  <si>
    <t>初步设计审查</t>
  </si>
  <si>
    <t>禅城区住建局</t>
  </si>
  <si>
    <t>2020.7.14</t>
  </si>
  <si>
    <t>概算审核</t>
  </si>
  <si>
    <t>市财政局</t>
  </si>
  <si>
    <t>2020.9.23</t>
  </si>
  <si>
    <t>可行性研究报告报批</t>
  </si>
  <si>
    <t>市政府</t>
  </si>
  <si>
    <t>2020.10.24</t>
  </si>
  <si>
    <t>施工图文件编审</t>
  </si>
  <si>
    <t>2020.9.10</t>
  </si>
  <si>
    <t>预算文件编审</t>
  </si>
  <si>
    <t>2020.12.3</t>
  </si>
  <si>
    <t>施工总承包单位招标</t>
  </si>
  <si>
    <t>市公共资源交易中心</t>
  </si>
  <si>
    <t>招标控制价备案、挂网前流程</t>
  </si>
  <si>
    <t>2021.1.24</t>
  </si>
  <si>
    <t>禅城区新港历史遗址项目</t>
  </si>
  <si>
    <t>利用港口现有的建筑物、设施，并整合3处沿岸作业区进行统一改造，总面积约26万平方米。</t>
  </si>
  <si>
    <t>区城市管理和综合执法局</t>
  </si>
  <si>
    <t>禅城区公用事业服务中心</t>
  </si>
  <si>
    <t>谢丽平
82030710</t>
  </si>
  <si>
    <t>代可胜
82030057</t>
  </si>
  <si>
    <t>佛山市物资储备基地</t>
  </si>
  <si>
    <t>项目占地面积20亩，总建筑面积2.3万平方米。其中，防疫物资储备库建筑面积约0.8万平方米，救灾物资储备库建筑面积0.5万平方米，重要生活物资储备库0.7万平方米，管理用房0.3万平方米。</t>
  </si>
  <si>
    <t>市发展改革局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</si>
</sst>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_);[Red]\(0\)"/>
  </numFmts>
  <fonts count="32">
    <font>
      <sz val="12"/>
      <name val="宋体"/>
      <family val="0"/>
    </font>
    <font>
      <sz val="10"/>
      <name val="宋体"/>
      <family val="0"/>
    </font>
    <font>
      <sz val="12"/>
      <name val="仿宋_GB2312"/>
      <family val="3"/>
    </font>
    <font>
      <sz val="14"/>
      <name val="黑体"/>
      <family val="0"/>
    </font>
    <font>
      <sz val="22"/>
      <name val="方正小标宋简体"/>
      <family val="4"/>
    </font>
    <font>
      <b/>
      <sz val="18"/>
      <name val="宋体"/>
      <family val="0"/>
    </font>
    <font>
      <b/>
      <sz val="12"/>
      <name val="仿宋_GB2312"/>
      <family val="3"/>
    </font>
    <font>
      <sz val="12"/>
      <color indexed="8"/>
      <name val="仿宋_GB2312"/>
      <family val="3"/>
    </font>
    <font>
      <b/>
      <sz val="12"/>
      <name val="宋体"/>
      <family val="0"/>
    </font>
    <font>
      <sz val="11"/>
      <name val="宋体"/>
      <family val="0"/>
    </font>
    <font>
      <sz val="10"/>
      <name val="仿宋_GB2312"/>
      <family val="3"/>
    </font>
    <font>
      <sz val="11"/>
      <color indexed="8"/>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9"/>
      <name val="宋体"/>
      <family val="0"/>
    </font>
    <font>
      <b/>
      <sz val="11"/>
      <color indexed="53"/>
      <name val="宋体"/>
      <family val="0"/>
    </font>
    <font>
      <sz val="11"/>
      <color indexed="53"/>
      <name val="宋体"/>
      <family val="0"/>
    </font>
    <font>
      <sz val="11"/>
      <color indexed="17"/>
      <name val="宋体"/>
      <family val="0"/>
    </font>
    <font>
      <sz val="1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11"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21" fillId="0" borderId="3" applyNumberFormat="0" applyFill="0" applyAlignment="0" applyProtection="0"/>
    <xf numFmtId="0" fontId="17" fillId="0" borderId="3" applyNumberFormat="0" applyFill="0" applyAlignment="0" applyProtection="0"/>
    <xf numFmtId="0" fontId="19" fillId="7" borderId="0" applyNumberFormat="0" applyBorder="0" applyAlignment="0" applyProtection="0"/>
    <xf numFmtId="0" fontId="13"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28" fillId="2" borderId="1" applyNumberFormat="0" applyAlignment="0" applyProtection="0"/>
    <xf numFmtId="0" fontId="16" fillId="8" borderId="6" applyNumberFormat="0" applyAlignment="0" applyProtection="0"/>
    <xf numFmtId="0" fontId="11" fillId="9" borderId="0" applyNumberFormat="0" applyBorder="0" applyAlignment="0" applyProtection="0"/>
    <xf numFmtId="0" fontId="19" fillId="10" borderId="0" applyNumberFormat="0" applyBorder="0" applyAlignment="0" applyProtection="0"/>
    <xf numFmtId="0" fontId="29" fillId="0" borderId="7" applyNumberFormat="0" applyFill="0" applyAlignment="0" applyProtection="0"/>
    <xf numFmtId="0" fontId="27" fillId="0" borderId="0">
      <alignment vertical="center"/>
      <protection/>
    </xf>
    <xf numFmtId="0" fontId="22" fillId="0" borderId="8" applyNumberFormat="0" applyFill="0" applyAlignment="0" applyProtection="0"/>
    <xf numFmtId="0" fontId="30" fillId="9" borderId="0" applyNumberFormat="0" applyBorder="0" applyAlignment="0" applyProtection="0"/>
    <xf numFmtId="0" fontId="25" fillId="11" borderId="0" applyNumberFormat="0" applyBorder="0" applyAlignment="0" applyProtection="0"/>
    <xf numFmtId="0" fontId="11" fillId="12" borderId="0" applyNumberFormat="0" applyBorder="0" applyAlignment="0" applyProtection="0"/>
    <xf numFmtId="0" fontId="19"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9" fillId="16" borderId="0" applyNumberFormat="0" applyBorder="0" applyAlignment="0" applyProtection="0"/>
    <xf numFmtId="0" fontId="11"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1" fillId="4" borderId="0" applyNumberFormat="0" applyBorder="0" applyAlignment="0" applyProtection="0"/>
    <xf numFmtId="0" fontId="19" fillId="4" borderId="0" applyNumberFormat="0" applyBorder="0" applyAlignment="0" applyProtection="0"/>
    <xf numFmtId="0" fontId="0" fillId="0" borderId="0">
      <alignment/>
      <protection/>
    </xf>
    <xf numFmtId="0" fontId="27" fillId="0" borderId="0">
      <alignment vertical="center"/>
      <protection/>
    </xf>
  </cellStyleXfs>
  <cellXfs count="164">
    <xf numFmtId="0" fontId="0" fillId="0" borderId="0" xfId="0" applyAlignment="1">
      <alignment/>
    </xf>
    <xf numFmtId="0" fontId="0" fillId="0" borderId="0" xfId="0" applyFill="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justify" vertical="center" wrapText="1"/>
    </xf>
    <xf numFmtId="176" fontId="0" fillId="0" borderId="0" xfId="0" applyNumberForma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justify" vertical="center" wrapText="1"/>
    </xf>
    <xf numFmtId="176" fontId="4" fillId="0" borderId="0" xfId="0" applyNumberFormat="1" applyFont="1" applyFill="1" applyAlignment="1">
      <alignment horizontal="center" vertical="center" wrapText="1"/>
    </xf>
    <xf numFmtId="0" fontId="5" fillId="0" borderId="0" xfId="0" applyFont="1" applyFill="1" applyAlignment="1">
      <alignment horizontal="justify" vertical="center" wrapText="1"/>
    </xf>
    <xf numFmtId="0" fontId="5" fillId="0" borderId="0" xfId="0" applyFont="1" applyFill="1" applyAlignment="1">
      <alignment horizontal="center" vertical="center" wrapText="1"/>
    </xf>
    <xf numFmtId="176" fontId="5" fillId="0" borderId="0" xfId="0" applyNumberFormat="1" applyFont="1" applyFill="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6" fillId="0" borderId="9" xfId="0" applyFont="1" applyFill="1" applyBorder="1" applyAlignment="1">
      <alignment horizontal="justify" vertical="center" wrapText="1"/>
    </xf>
    <xf numFmtId="0" fontId="6" fillId="0" borderId="9" xfId="0" applyFont="1" applyFill="1" applyBorder="1" applyAlignment="1">
      <alignment horizontal="justify"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2" fillId="0" borderId="9" xfId="0" applyFont="1" applyFill="1" applyBorder="1" applyAlignment="1">
      <alignment horizontal="justify" vertical="center" wrapText="1"/>
    </xf>
    <xf numFmtId="176" fontId="6"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177" fontId="2" fillId="0" borderId="9" xfId="0" applyNumberFormat="1" applyFont="1" applyFill="1" applyBorder="1" applyAlignment="1">
      <alignment horizontal="justify" vertical="center" wrapText="1"/>
    </xf>
    <xf numFmtId="176" fontId="2"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justify"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justify" vertical="center" wrapText="1"/>
    </xf>
    <xf numFmtId="176" fontId="2" fillId="0" borderId="9"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justify"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9" xfId="0" applyFont="1" applyFill="1" applyBorder="1" applyAlignment="1">
      <alignment vertical="center" wrapText="1"/>
    </xf>
    <xf numFmtId="176" fontId="7" fillId="0" borderId="9" xfId="0" applyNumberFormat="1" applyFont="1" applyFill="1" applyBorder="1" applyAlignment="1">
      <alignment horizontal="center" vertical="center" wrapText="1"/>
    </xf>
    <xf numFmtId="0" fontId="2" fillId="0" borderId="9" xfId="66" applyNumberFormat="1" applyFont="1" applyFill="1" applyBorder="1" applyAlignment="1" applyProtection="1">
      <alignment horizontal="justify" vertical="center" wrapText="1"/>
      <protection/>
    </xf>
    <xf numFmtId="0" fontId="7" fillId="0" borderId="9" xfId="66" applyNumberFormat="1" applyFont="1" applyFill="1" applyBorder="1" applyAlignment="1" applyProtection="1">
      <alignment horizontal="left" vertical="center" wrapText="1"/>
      <protection/>
    </xf>
    <xf numFmtId="176" fontId="7" fillId="0" borderId="9" xfId="66"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176" fontId="2" fillId="0" borderId="9" xfId="0" applyNumberFormat="1" applyFont="1" applyFill="1" applyBorder="1" applyAlignment="1">
      <alignment horizontal="center" vertical="center" wrapText="1"/>
    </xf>
    <xf numFmtId="43" fontId="2" fillId="0" borderId="9" xfId="24" applyNumberFormat="1" applyFont="1" applyFill="1" applyBorder="1" applyAlignment="1" applyProtection="1">
      <alignment horizontal="center" vertical="center" wrapText="1"/>
      <protection/>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justify" vertical="center" wrapText="1"/>
    </xf>
    <xf numFmtId="0" fontId="7" fillId="0" borderId="9"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8" fillId="0" borderId="9" xfId="0" applyFont="1" applyFill="1" applyBorder="1" applyAlignment="1">
      <alignment horizontal="center" vertical="center" wrapText="1"/>
    </xf>
    <xf numFmtId="178" fontId="8"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177" fontId="7" fillId="0" borderId="9" xfId="66"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57" fontId="2" fillId="0" borderId="9" xfId="0" applyNumberFormat="1" applyFont="1" applyFill="1" applyBorder="1" applyAlignment="1">
      <alignment horizontal="center" vertical="center" wrapText="1"/>
    </xf>
    <xf numFmtId="57" fontId="2"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31"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9" xfId="0" applyNumberFormat="1" applyFont="1" applyFill="1" applyBorder="1" applyAlignment="1">
      <alignment horizontal="justify" vertical="center" wrapText="1"/>
    </xf>
    <xf numFmtId="0" fontId="2" fillId="0" borderId="9" xfId="0" applyNumberFormat="1" applyFont="1" applyFill="1" applyBorder="1" applyAlignment="1">
      <alignment horizontal="justify" vertical="center" wrapText="1"/>
    </xf>
    <xf numFmtId="176"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11" xfId="0" applyFont="1" applyFill="1" applyBorder="1" applyAlignment="1">
      <alignment horizontal="justify" vertical="center" wrapText="1"/>
    </xf>
    <xf numFmtId="176" fontId="2" fillId="0" borderId="11"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2" xfId="0" applyFont="1" applyFill="1" applyBorder="1" applyAlignment="1">
      <alignment horizontal="justify" vertical="center" wrapText="1"/>
    </xf>
    <xf numFmtId="176" fontId="2" fillId="0" borderId="12"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57" fontId="2"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176" fontId="2" fillId="0" borderId="10"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176" fontId="2" fillId="0" borderId="11" xfId="0" applyNumberFormat="1" applyFont="1" applyFill="1" applyBorder="1" applyAlignment="1">
      <alignment horizontal="center" vertical="center" wrapText="1"/>
    </xf>
    <xf numFmtId="0" fontId="2" fillId="0" borderId="12" xfId="0" applyFont="1" applyFill="1" applyBorder="1" applyAlignment="1">
      <alignment horizontal="justify" vertical="center" wrapText="1"/>
    </xf>
    <xf numFmtId="176" fontId="2" fillId="0" borderId="12"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2" fillId="0" borderId="13" xfId="0" applyFont="1" applyFill="1" applyBorder="1" applyAlignment="1">
      <alignment horizontal="justify" vertical="center" wrapText="1"/>
    </xf>
    <xf numFmtId="176" fontId="2" fillId="0" borderId="9" xfId="15" applyNumberFormat="1" applyFont="1" applyFill="1" applyBorder="1" applyAlignment="1">
      <alignment horizontal="center" vertical="center" wrapText="1"/>
      <protection/>
    </xf>
    <xf numFmtId="0" fontId="6" fillId="0" borderId="9" xfId="0" applyFont="1" applyFill="1" applyBorder="1" applyAlignment="1">
      <alignment horizontal="left" vertical="center" wrapText="1"/>
    </xf>
    <xf numFmtId="176" fontId="2" fillId="0" borderId="9"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6" fillId="0" borderId="10" xfId="0" applyFont="1" applyFill="1" applyBorder="1" applyAlignment="1">
      <alignment horizontal="left" vertical="center" wrapText="1"/>
    </xf>
    <xf numFmtId="0" fontId="2" fillId="0" borderId="10" xfId="0" applyFont="1" applyFill="1" applyBorder="1" applyAlignment="1">
      <alignment horizontal="justify" vertical="center" wrapText="1"/>
    </xf>
    <xf numFmtId="176" fontId="2" fillId="0" borderId="10"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left" vertical="center" wrapText="1"/>
    </xf>
    <xf numFmtId="176" fontId="2" fillId="0" borderId="10"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justify" vertical="center" wrapText="1"/>
    </xf>
    <xf numFmtId="176" fontId="2" fillId="0" borderId="11"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justify" vertical="center" wrapText="1"/>
    </xf>
    <xf numFmtId="176" fontId="2" fillId="0" borderId="12"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179" fontId="2" fillId="0" borderId="9" xfId="65" applyNumberFormat="1"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7" fillId="0" borderId="9" xfId="45" applyNumberFormat="1" applyFont="1" applyFill="1" applyBorder="1" applyAlignment="1" applyProtection="1">
      <alignment horizontal="left" vertical="center" wrapText="1"/>
      <protection/>
    </xf>
    <xf numFmtId="176"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Border="1" applyAlignment="1">
      <alignment vertical="center" wrapText="1"/>
    </xf>
    <xf numFmtId="0" fontId="2" fillId="0" borderId="9" xfId="0" applyFont="1" applyBorder="1" applyAlignment="1">
      <alignment horizontal="justify" vertical="center" wrapText="1"/>
    </xf>
    <xf numFmtId="0" fontId="2" fillId="0" borderId="9" xfId="0" applyFont="1" applyBorder="1" applyAlignment="1">
      <alignment horizontal="center" vertical="center" wrapText="1"/>
    </xf>
    <xf numFmtId="177" fontId="10" fillId="0" borderId="9" xfId="0" applyNumberFormat="1" applyFont="1" applyFill="1" applyBorder="1" applyAlignment="1">
      <alignment horizontal="left" vertical="center" wrapText="1"/>
    </xf>
    <xf numFmtId="0" fontId="0" fillId="0" borderId="0" xfId="0" applyFill="1" applyAlignment="1">
      <alignment horizontal="left" vertical="center" wrapText="1"/>
    </xf>
    <xf numFmtId="176" fontId="0" fillId="0" borderId="0" xfId="0" applyNumberFormat="1" applyFill="1" applyAlignment="1">
      <alignment horizontal="left" vertical="center" wrapText="1"/>
    </xf>
    <xf numFmtId="57"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Alignment="1">
      <alignment horizontal="center" vertical="center" wrapText="1"/>
    </xf>
  </cellXfs>
  <cellStyles count="53">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1_19"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_1"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243"/>
  <sheetViews>
    <sheetView tabSelected="1" view="pageBreakPreview" zoomScale="80" zoomScaleNormal="90" zoomScaleSheetLayoutView="80" workbookViewId="0" topLeftCell="A1">
      <pane xSplit="2" ySplit="4" topLeftCell="C186" activePane="bottomRight" state="frozen"/>
      <selection pane="bottomRight" activeCell="B197" sqref="B197"/>
    </sheetView>
  </sheetViews>
  <sheetFormatPr defaultColWidth="9.00390625" defaultRowHeight="30" customHeight="1"/>
  <cols>
    <col min="1" max="1" width="8.625" style="1" customWidth="1"/>
    <col min="2" max="2" width="33.25390625" style="7" customWidth="1"/>
    <col min="3" max="3" width="15.125" style="1" hidden="1" customWidth="1"/>
    <col min="4" max="4" width="35.00390625" style="7" customWidth="1"/>
    <col min="5" max="5" width="18.875" style="8" customWidth="1"/>
    <col min="6" max="6" width="22.125" style="1" hidden="1" customWidth="1"/>
    <col min="7" max="7" width="19.00390625" style="1" hidden="1" customWidth="1"/>
    <col min="8" max="8" width="17.25390625" style="1" hidden="1" customWidth="1"/>
    <col min="9" max="11" width="17.125" style="1" hidden="1" customWidth="1"/>
    <col min="12" max="12" width="24.875" style="1" hidden="1" customWidth="1"/>
    <col min="13" max="13" width="18.25390625" style="1" hidden="1" customWidth="1"/>
    <col min="14" max="18" width="18.25390625" style="1" customWidth="1"/>
    <col min="19" max="27" width="10.125" style="1" customWidth="1"/>
    <col min="28" max="28" width="13.625" style="1" customWidth="1"/>
    <col min="29" max="29" width="16.75390625" style="1" hidden="1" customWidth="1"/>
    <col min="30" max="16384" width="9.00390625" style="1" customWidth="1"/>
  </cols>
  <sheetData>
    <row r="1" spans="1:5" s="1" customFormat="1" ht="22.5" customHeight="1">
      <c r="A1" s="9" t="s">
        <v>0</v>
      </c>
      <c r="B1" s="7"/>
      <c r="D1" s="7"/>
      <c r="E1" s="8"/>
    </row>
    <row r="2" spans="1:29" s="1" customFormat="1" ht="27" customHeight="1">
      <c r="A2" s="10" t="s">
        <v>1</v>
      </c>
      <c r="B2" s="11"/>
      <c r="C2" s="10"/>
      <c r="D2" s="11"/>
      <c r="E2" s="12"/>
      <c r="F2" s="10"/>
      <c r="G2" s="10"/>
      <c r="H2" s="10"/>
      <c r="I2" s="10"/>
      <c r="J2" s="10"/>
      <c r="K2" s="10"/>
      <c r="L2" s="10"/>
      <c r="M2" s="10"/>
      <c r="N2" s="10"/>
      <c r="O2" s="10"/>
      <c r="P2" s="10"/>
      <c r="Q2" s="10"/>
      <c r="R2" s="10"/>
      <c r="S2" s="10"/>
      <c r="T2" s="10"/>
      <c r="U2" s="10"/>
      <c r="V2" s="10"/>
      <c r="W2" s="10"/>
      <c r="X2" s="10"/>
      <c r="Y2" s="10"/>
      <c r="Z2" s="10"/>
      <c r="AA2" s="10"/>
      <c r="AB2" s="10"/>
      <c r="AC2" s="10"/>
    </row>
    <row r="3" spans="2:29" s="1" customFormat="1" ht="19.5" customHeight="1">
      <c r="B3" s="13"/>
      <c r="C3" s="14"/>
      <c r="D3" s="13"/>
      <c r="E3" s="15"/>
      <c r="F3" s="14"/>
      <c r="G3" s="14"/>
      <c r="H3" s="14"/>
      <c r="I3" s="59" t="s">
        <v>2</v>
      </c>
      <c r="J3" s="60"/>
      <c r="K3" s="59"/>
      <c r="L3" s="59"/>
      <c r="M3" s="59"/>
      <c r="N3" s="59"/>
      <c r="O3" s="59"/>
      <c r="P3" s="59"/>
      <c r="Q3" s="59"/>
      <c r="R3" s="59"/>
      <c r="S3" s="59"/>
      <c r="T3" s="59"/>
      <c r="U3" s="59"/>
      <c r="V3" s="59"/>
      <c r="W3" s="59"/>
      <c r="X3" s="59"/>
      <c r="Y3" s="59"/>
      <c r="Z3" s="59"/>
      <c r="AA3" s="59"/>
      <c r="AB3" s="59"/>
      <c r="AC3" s="59"/>
    </row>
    <row r="4" spans="1:29" s="2" customFormat="1" ht="31.5" customHeight="1">
      <c r="A4" s="16" t="s">
        <v>3</v>
      </c>
      <c r="B4" s="16" t="s">
        <v>4</v>
      </c>
      <c r="C4" s="16" t="s">
        <v>5</v>
      </c>
      <c r="D4" s="16" t="s">
        <v>6</v>
      </c>
      <c r="E4" s="17" t="s">
        <v>7</v>
      </c>
      <c r="F4" s="16" t="s">
        <v>8</v>
      </c>
      <c r="G4" s="16" t="s">
        <v>9</v>
      </c>
      <c r="H4" s="16" t="s">
        <v>10</v>
      </c>
      <c r="I4" s="16" t="s">
        <v>11</v>
      </c>
      <c r="J4" s="16" t="s">
        <v>12</v>
      </c>
      <c r="K4" s="16" t="s">
        <v>13</v>
      </c>
      <c r="L4" s="16" t="s">
        <v>14</v>
      </c>
      <c r="M4" s="16" t="s">
        <v>15</v>
      </c>
      <c r="N4" s="61" t="s">
        <v>16</v>
      </c>
      <c r="O4" s="61" t="s">
        <v>17</v>
      </c>
      <c r="P4" s="61" t="s">
        <v>18</v>
      </c>
      <c r="Q4" s="61" t="s">
        <v>19</v>
      </c>
      <c r="R4" s="61" t="s">
        <v>20</v>
      </c>
      <c r="S4" s="61" t="s">
        <v>21</v>
      </c>
      <c r="T4" s="61"/>
      <c r="U4" s="61"/>
      <c r="V4" s="61"/>
      <c r="W4" s="61"/>
      <c r="X4" s="61"/>
      <c r="Y4" s="61"/>
      <c r="Z4" s="61"/>
      <c r="AA4" s="61"/>
      <c r="AB4" s="16" t="s">
        <v>9</v>
      </c>
      <c r="AC4" s="16" t="s">
        <v>22</v>
      </c>
    </row>
    <row r="5" spans="1:29" s="3" customFormat="1" ht="27.75" customHeight="1">
      <c r="A5" s="16"/>
      <c r="B5" s="18" t="s">
        <v>23</v>
      </c>
      <c r="C5" s="16"/>
      <c r="D5" s="18"/>
      <c r="E5" s="17">
        <f>SUM(E6,E109,E186)</f>
        <v>15242668.160000002</v>
      </c>
      <c r="F5" s="16"/>
      <c r="G5" s="16"/>
      <c r="H5" s="16"/>
      <c r="I5" s="16"/>
      <c r="J5" s="16"/>
      <c r="K5" s="16"/>
      <c r="L5" s="16"/>
      <c r="M5" s="16"/>
      <c r="N5" s="62"/>
      <c r="O5" s="62"/>
      <c r="P5" s="62"/>
      <c r="Q5" s="62"/>
      <c r="R5" s="62"/>
      <c r="S5" s="77" t="s">
        <v>24</v>
      </c>
      <c r="T5" s="77" t="s">
        <v>25</v>
      </c>
      <c r="U5" s="77" t="s">
        <v>26</v>
      </c>
      <c r="V5" s="77" t="s">
        <v>27</v>
      </c>
      <c r="W5" s="77" t="s">
        <v>28</v>
      </c>
      <c r="X5" s="77" t="s">
        <v>29</v>
      </c>
      <c r="Y5" s="77" t="s">
        <v>30</v>
      </c>
      <c r="Z5" s="77" t="s">
        <v>31</v>
      </c>
      <c r="AA5" s="77" t="s">
        <v>32</v>
      </c>
      <c r="AB5" s="16"/>
      <c r="AC5" s="16"/>
    </row>
    <row r="6" spans="1:29" s="3" customFormat="1" ht="27.75" customHeight="1">
      <c r="A6" s="16" t="s">
        <v>33</v>
      </c>
      <c r="B6" s="19" t="s">
        <v>34</v>
      </c>
      <c r="C6" s="16"/>
      <c r="D6" s="18"/>
      <c r="E6" s="17">
        <f>SUM(E7,E38,E71,E99)</f>
        <v>9852536.4</v>
      </c>
      <c r="F6" s="16"/>
      <c r="G6" s="16"/>
      <c r="H6" s="16"/>
      <c r="I6" s="16"/>
      <c r="J6" s="16"/>
      <c r="K6" s="16"/>
      <c r="L6" s="16"/>
      <c r="M6" s="16"/>
      <c r="N6" s="16"/>
      <c r="O6" s="16"/>
      <c r="P6" s="16"/>
      <c r="Q6" s="16"/>
      <c r="R6" s="16"/>
      <c r="S6" s="16"/>
      <c r="T6" s="16"/>
      <c r="U6" s="16"/>
      <c r="V6" s="16"/>
      <c r="W6" s="16"/>
      <c r="X6" s="16"/>
      <c r="Y6" s="16"/>
      <c r="Z6" s="16"/>
      <c r="AA6" s="16"/>
      <c r="AB6" s="16"/>
      <c r="AC6" s="16"/>
    </row>
    <row r="7" spans="1:29" s="4" customFormat="1" ht="27.75" customHeight="1">
      <c r="A7" s="20" t="s">
        <v>35</v>
      </c>
      <c r="B7" s="19" t="s">
        <v>36</v>
      </c>
      <c r="C7" s="21"/>
      <c r="D7" s="22"/>
      <c r="E7" s="23">
        <f>SUM(E8:E37)</f>
        <v>4828838</v>
      </c>
      <c r="F7" s="24"/>
      <c r="G7" s="24"/>
      <c r="H7" s="24"/>
      <c r="I7" s="24"/>
      <c r="J7" s="24"/>
      <c r="K7" s="24"/>
      <c r="L7" s="24"/>
      <c r="M7" s="24"/>
      <c r="N7" s="24"/>
      <c r="O7" s="24"/>
      <c r="P7" s="24"/>
      <c r="Q7" s="24"/>
      <c r="R7" s="24"/>
      <c r="S7" s="24"/>
      <c r="T7" s="24"/>
      <c r="U7" s="24"/>
      <c r="V7" s="24"/>
      <c r="W7" s="24"/>
      <c r="X7" s="24"/>
      <c r="Y7" s="24"/>
      <c r="Z7" s="24"/>
      <c r="AA7" s="24"/>
      <c r="AB7" s="24"/>
      <c r="AC7" s="24"/>
    </row>
    <row r="8" spans="1:29" s="5" customFormat="1" ht="49.5" customHeight="1">
      <c r="A8" s="25">
        <v>1</v>
      </c>
      <c r="B8" s="26" t="s">
        <v>37</v>
      </c>
      <c r="C8" s="16" t="s">
        <v>38</v>
      </c>
      <c r="D8" s="26" t="s">
        <v>39</v>
      </c>
      <c r="E8" s="27">
        <f>17.3*10000</f>
        <v>173000</v>
      </c>
      <c r="F8" s="28" t="s">
        <v>40</v>
      </c>
      <c r="G8" s="25" t="s">
        <v>38</v>
      </c>
      <c r="H8" s="28" t="s">
        <v>41</v>
      </c>
      <c r="I8" s="25" t="s">
        <v>38</v>
      </c>
      <c r="J8" s="25" t="s">
        <v>38</v>
      </c>
      <c r="K8" s="25" t="s">
        <v>38</v>
      </c>
      <c r="L8" s="49" t="s">
        <v>42</v>
      </c>
      <c r="M8" s="49" t="s">
        <v>43</v>
      </c>
      <c r="N8" s="63"/>
      <c r="O8" s="63"/>
      <c r="P8" s="63"/>
      <c r="Q8" s="63"/>
      <c r="R8" s="63"/>
      <c r="S8" s="63"/>
      <c r="T8" s="63"/>
      <c r="U8" s="63"/>
      <c r="V8" s="63"/>
      <c r="W8" s="63"/>
      <c r="X8" s="63"/>
      <c r="Y8" s="63"/>
      <c r="Z8" s="63"/>
      <c r="AA8" s="63"/>
      <c r="AB8" s="34" t="s">
        <v>44</v>
      </c>
      <c r="AC8" s="25" t="s">
        <v>45</v>
      </c>
    </row>
    <row r="9" spans="1:29" s="5" customFormat="1" ht="49.5" customHeight="1">
      <c r="A9" s="25">
        <v>2</v>
      </c>
      <c r="B9" s="26" t="s">
        <v>46</v>
      </c>
      <c r="C9" s="16" t="s">
        <v>38</v>
      </c>
      <c r="D9" s="26" t="s">
        <v>47</v>
      </c>
      <c r="E9" s="27">
        <v>487382</v>
      </c>
      <c r="F9" s="28" t="s">
        <v>48</v>
      </c>
      <c r="G9" s="25" t="s">
        <v>38</v>
      </c>
      <c r="H9" s="28" t="s">
        <v>41</v>
      </c>
      <c r="I9" s="25" t="s">
        <v>38</v>
      </c>
      <c r="J9" s="25" t="s">
        <v>38</v>
      </c>
      <c r="K9" s="25" t="s">
        <v>38</v>
      </c>
      <c r="L9" s="49" t="s">
        <v>42</v>
      </c>
      <c r="M9" s="49" t="s">
        <v>43</v>
      </c>
      <c r="N9" s="63"/>
      <c r="O9" s="63"/>
      <c r="P9" s="63"/>
      <c r="Q9" s="63"/>
      <c r="R9" s="63"/>
      <c r="S9" s="63"/>
      <c r="T9" s="63"/>
      <c r="U9" s="63"/>
      <c r="V9" s="63"/>
      <c r="W9" s="63"/>
      <c r="X9" s="63"/>
      <c r="Y9" s="63"/>
      <c r="Z9" s="63"/>
      <c r="AA9" s="63"/>
      <c r="AB9" s="34" t="s">
        <v>44</v>
      </c>
      <c r="AC9" s="25" t="s">
        <v>45</v>
      </c>
    </row>
    <row r="10" spans="1:29" s="5" customFormat="1" ht="49.5" customHeight="1">
      <c r="A10" s="25">
        <v>3</v>
      </c>
      <c r="B10" s="29" t="s">
        <v>49</v>
      </c>
      <c r="C10" s="16"/>
      <c r="D10" s="29" t="s">
        <v>50</v>
      </c>
      <c r="E10" s="30">
        <v>37200</v>
      </c>
      <c r="F10" s="28"/>
      <c r="G10" s="25"/>
      <c r="H10" s="28"/>
      <c r="I10" s="25"/>
      <c r="J10" s="25"/>
      <c r="K10" s="25"/>
      <c r="L10" s="64" t="s">
        <v>51</v>
      </c>
      <c r="M10" s="49"/>
      <c r="N10" s="63"/>
      <c r="O10" s="63"/>
      <c r="P10" s="63"/>
      <c r="Q10" s="63"/>
      <c r="R10" s="63"/>
      <c r="S10" s="63"/>
      <c r="T10" s="63"/>
      <c r="U10" s="63"/>
      <c r="V10" s="63"/>
      <c r="W10" s="63"/>
      <c r="X10" s="63"/>
      <c r="Y10" s="63"/>
      <c r="Z10" s="63"/>
      <c r="AA10" s="63"/>
      <c r="AB10" s="34" t="s">
        <v>44</v>
      </c>
      <c r="AC10" s="25" t="s">
        <v>45</v>
      </c>
    </row>
    <row r="11" spans="1:29" s="5" customFormat="1" ht="49.5" customHeight="1">
      <c r="A11" s="25">
        <v>4</v>
      </c>
      <c r="B11" s="26" t="s">
        <v>52</v>
      </c>
      <c r="C11" s="16" t="s">
        <v>38</v>
      </c>
      <c r="D11" s="26" t="s">
        <v>53</v>
      </c>
      <c r="E11" s="27">
        <v>146253</v>
      </c>
      <c r="F11" s="28" t="s">
        <v>54</v>
      </c>
      <c r="G11" s="25" t="s">
        <v>38</v>
      </c>
      <c r="H11" s="28" t="s">
        <v>41</v>
      </c>
      <c r="I11" s="25" t="s">
        <v>38</v>
      </c>
      <c r="J11" s="25" t="s">
        <v>38</v>
      </c>
      <c r="K11" s="25" t="s">
        <v>38</v>
      </c>
      <c r="L11" s="49" t="s">
        <v>42</v>
      </c>
      <c r="M11" s="49" t="s">
        <v>43</v>
      </c>
      <c r="N11" s="63"/>
      <c r="O11" s="63"/>
      <c r="P11" s="63"/>
      <c r="Q11" s="63"/>
      <c r="R11" s="63"/>
      <c r="S11" s="63"/>
      <c r="T11" s="63"/>
      <c r="U11" s="63"/>
      <c r="V11" s="63"/>
      <c r="W11" s="63"/>
      <c r="X11" s="63"/>
      <c r="Y11" s="63"/>
      <c r="Z11" s="63"/>
      <c r="AA11" s="63"/>
      <c r="AB11" s="34" t="s">
        <v>44</v>
      </c>
      <c r="AC11" s="25" t="s">
        <v>45</v>
      </c>
    </row>
    <row r="12" spans="1:29" s="5" customFormat="1" ht="49.5" customHeight="1">
      <c r="A12" s="25">
        <v>5</v>
      </c>
      <c r="B12" s="26" t="s">
        <v>55</v>
      </c>
      <c r="C12" s="20" t="s">
        <v>38</v>
      </c>
      <c r="D12" s="26" t="s">
        <v>56</v>
      </c>
      <c r="E12" s="27">
        <v>795000</v>
      </c>
      <c r="F12" s="28" t="s">
        <v>57</v>
      </c>
      <c r="G12" s="31" t="s">
        <v>38</v>
      </c>
      <c r="H12" s="28" t="s">
        <v>41</v>
      </c>
      <c r="I12" s="31" t="s">
        <v>38</v>
      </c>
      <c r="J12" s="31" t="s">
        <v>38</v>
      </c>
      <c r="K12" s="31" t="s">
        <v>38</v>
      </c>
      <c r="L12" s="49" t="s">
        <v>42</v>
      </c>
      <c r="M12" s="49" t="s">
        <v>43</v>
      </c>
      <c r="N12" s="63"/>
      <c r="O12" s="63"/>
      <c r="P12" s="63"/>
      <c r="Q12" s="63"/>
      <c r="R12" s="63"/>
      <c r="S12" s="63"/>
      <c r="T12" s="63"/>
      <c r="U12" s="63"/>
      <c r="V12" s="63"/>
      <c r="W12" s="63"/>
      <c r="X12" s="63"/>
      <c r="Y12" s="63"/>
      <c r="Z12" s="63"/>
      <c r="AA12" s="63"/>
      <c r="AB12" s="34" t="s">
        <v>44</v>
      </c>
      <c r="AC12" s="31" t="s">
        <v>45</v>
      </c>
    </row>
    <row r="13" spans="1:29" s="5" customFormat="1" ht="9.75" customHeight="1">
      <c r="A13" s="32">
        <v>6</v>
      </c>
      <c r="B13" s="33" t="s">
        <v>58</v>
      </c>
      <c r="C13" s="34" t="s">
        <v>59</v>
      </c>
      <c r="D13" s="35" t="s">
        <v>60</v>
      </c>
      <c r="E13" s="36">
        <v>50771</v>
      </c>
      <c r="F13" s="28" t="s">
        <v>61</v>
      </c>
      <c r="G13" s="25" t="s">
        <v>62</v>
      </c>
      <c r="H13" s="31" t="s">
        <v>63</v>
      </c>
      <c r="I13" s="65">
        <v>2020</v>
      </c>
      <c r="J13" s="34" t="s">
        <v>64</v>
      </c>
      <c r="K13" s="34" t="s">
        <v>65</v>
      </c>
      <c r="L13" s="34" t="s">
        <v>66</v>
      </c>
      <c r="M13" s="34" t="s">
        <v>66</v>
      </c>
      <c r="N13" s="34"/>
      <c r="O13" s="34"/>
      <c r="P13" s="34"/>
      <c r="Q13" s="34"/>
      <c r="R13" s="34"/>
      <c r="S13" s="34"/>
      <c r="T13" s="34"/>
      <c r="U13" s="34"/>
      <c r="V13" s="34"/>
      <c r="W13" s="34"/>
      <c r="X13" s="34"/>
      <c r="Y13" s="34"/>
      <c r="Z13" s="34"/>
      <c r="AA13" s="34"/>
      <c r="AB13" s="66" t="s">
        <v>67</v>
      </c>
      <c r="AC13" s="34" t="s">
        <v>45</v>
      </c>
    </row>
    <row r="14" spans="1:29" s="5" customFormat="1" ht="9.75" customHeight="1">
      <c r="A14" s="37"/>
      <c r="B14" s="33"/>
      <c r="C14" s="34"/>
      <c r="D14" s="35"/>
      <c r="E14" s="36"/>
      <c r="F14" s="28" t="s">
        <v>68</v>
      </c>
      <c r="G14" s="25" t="s">
        <v>62</v>
      </c>
      <c r="H14" s="31" t="s">
        <v>63</v>
      </c>
      <c r="I14" s="65">
        <v>2020</v>
      </c>
      <c r="J14" s="34"/>
      <c r="K14" s="34"/>
      <c r="L14" s="34"/>
      <c r="M14" s="34"/>
      <c r="N14" s="34"/>
      <c r="O14" s="34"/>
      <c r="P14" s="34"/>
      <c r="Q14" s="34"/>
      <c r="R14" s="34"/>
      <c r="S14" s="34"/>
      <c r="T14" s="34"/>
      <c r="U14" s="34"/>
      <c r="V14" s="34"/>
      <c r="W14" s="34"/>
      <c r="X14" s="34"/>
      <c r="Y14" s="34"/>
      <c r="Z14" s="34"/>
      <c r="AA14" s="34"/>
      <c r="AB14" s="69"/>
      <c r="AC14" s="34"/>
    </row>
    <row r="15" spans="1:29" s="5" customFormat="1" ht="9.75" customHeight="1">
      <c r="A15" s="37"/>
      <c r="B15" s="33"/>
      <c r="C15" s="34"/>
      <c r="D15" s="35"/>
      <c r="E15" s="36"/>
      <c r="F15" s="28" t="s">
        <v>69</v>
      </c>
      <c r="G15" s="25" t="s">
        <v>70</v>
      </c>
      <c r="H15" s="31" t="s">
        <v>70</v>
      </c>
      <c r="I15" s="31" t="s">
        <v>70</v>
      </c>
      <c r="J15" s="34"/>
      <c r="K15" s="34"/>
      <c r="L15" s="34"/>
      <c r="M15" s="34"/>
      <c r="N15" s="34"/>
      <c r="O15" s="34"/>
      <c r="P15" s="34"/>
      <c r="Q15" s="34"/>
      <c r="R15" s="34"/>
      <c r="S15" s="34"/>
      <c r="T15" s="34"/>
      <c r="U15" s="34"/>
      <c r="V15" s="34"/>
      <c r="W15" s="34"/>
      <c r="X15" s="34"/>
      <c r="Y15" s="34"/>
      <c r="Z15" s="34"/>
      <c r="AA15" s="34"/>
      <c r="AB15" s="69"/>
      <c r="AC15" s="34"/>
    </row>
    <row r="16" spans="1:29" s="5" customFormat="1" ht="9.75" customHeight="1">
      <c r="A16" s="37"/>
      <c r="B16" s="33"/>
      <c r="C16" s="34"/>
      <c r="D16" s="35"/>
      <c r="E16" s="36"/>
      <c r="F16" s="28" t="s">
        <v>71</v>
      </c>
      <c r="G16" s="25" t="s">
        <v>72</v>
      </c>
      <c r="H16" s="31" t="s">
        <v>73</v>
      </c>
      <c r="I16" s="65">
        <v>2020</v>
      </c>
      <c r="J16" s="34"/>
      <c r="K16" s="34"/>
      <c r="L16" s="34"/>
      <c r="M16" s="34"/>
      <c r="N16" s="34"/>
      <c r="O16" s="34"/>
      <c r="P16" s="34"/>
      <c r="Q16" s="34"/>
      <c r="R16" s="34"/>
      <c r="S16" s="34"/>
      <c r="T16" s="34"/>
      <c r="U16" s="34"/>
      <c r="V16" s="34"/>
      <c r="W16" s="34"/>
      <c r="X16" s="34"/>
      <c r="Y16" s="34"/>
      <c r="Z16" s="34"/>
      <c r="AA16" s="34"/>
      <c r="AB16" s="69"/>
      <c r="AC16" s="34"/>
    </row>
    <row r="17" spans="1:29" s="5" customFormat="1" ht="9.75" customHeight="1">
      <c r="A17" s="37"/>
      <c r="B17" s="33"/>
      <c r="C17" s="34"/>
      <c r="D17" s="35"/>
      <c r="E17" s="36"/>
      <c r="F17" s="28" t="s">
        <v>27</v>
      </c>
      <c r="G17" s="25" t="s">
        <v>62</v>
      </c>
      <c r="H17" s="31" t="s">
        <v>74</v>
      </c>
      <c r="I17" s="48">
        <v>2022</v>
      </c>
      <c r="J17" s="34"/>
      <c r="K17" s="34"/>
      <c r="L17" s="34"/>
      <c r="M17" s="34"/>
      <c r="N17" s="34"/>
      <c r="O17" s="34"/>
      <c r="P17" s="34"/>
      <c r="Q17" s="34"/>
      <c r="R17" s="34"/>
      <c r="S17" s="34"/>
      <c r="T17" s="34"/>
      <c r="U17" s="34"/>
      <c r="V17" s="34"/>
      <c r="W17" s="34"/>
      <c r="X17" s="34"/>
      <c r="Y17" s="34"/>
      <c r="Z17" s="34"/>
      <c r="AA17" s="34"/>
      <c r="AB17" s="69"/>
      <c r="AC17" s="34"/>
    </row>
    <row r="18" spans="1:29" s="5" customFormat="1" ht="9.75" customHeight="1">
      <c r="A18" s="37"/>
      <c r="B18" s="33"/>
      <c r="C18" s="34"/>
      <c r="D18" s="35"/>
      <c r="E18" s="36"/>
      <c r="F18" s="28" t="s">
        <v>75</v>
      </c>
      <c r="G18" s="25" t="s">
        <v>76</v>
      </c>
      <c r="H18" s="31" t="s">
        <v>77</v>
      </c>
      <c r="I18" s="65">
        <v>2020</v>
      </c>
      <c r="J18" s="34"/>
      <c r="K18" s="34"/>
      <c r="L18" s="34"/>
      <c r="M18" s="34"/>
      <c r="N18" s="34"/>
      <c r="O18" s="34"/>
      <c r="P18" s="34"/>
      <c r="Q18" s="34"/>
      <c r="R18" s="34"/>
      <c r="S18" s="34"/>
      <c r="T18" s="34"/>
      <c r="U18" s="34"/>
      <c r="V18" s="34"/>
      <c r="W18" s="34"/>
      <c r="X18" s="34"/>
      <c r="Y18" s="34"/>
      <c r="Z18" s="34"/>
      <c r="AA18" s="34"/>
      <c r="AB18" s="69"/>
      <c r="AC18" s="34"/>
    </row>
    <row r="19" spans="1:29" s="5" customFormat="1" ht="9.75" customHeight="1">
      <c r="A19" s="37"/>
      <c r="B19" s="33"/>
      <c r="C19" s="34"/>
      <c r="D19" s="35"/>
      <c r="E19" s="36"/>
      <c r="F19" s="28" t="s">
        <v>30</v>
      </c>
      <c r="G19" s="25" t="s">
        <v>62</v>
      </c>
      <c r="H19" s="31" t="s">
        <v>78</v>
      </c>
      <c r="I19" s="48">
        <v>2023</v>
      </c>
      <c r="J19" s="34"/>
      <c r="K19" s="34"/>
      <c r="L19" s="34"/>
      <c r="M19" s="34"/>
      <c r="N19" s="34"/>
      <c r="O19" s="34"/>
      <c r="P19" s="34"/>
      <c r="Q19" s="34"/>
      <c r="R19" s="34"/>
      <c r="S19" s="34"/>
      <c r="T19" s="34"/>
      <c r="U19" s="34"/>
      <c r="V19" s="34"/>
      <c r="W19" s="34"/>
      <c r="X19" s="34"/>
      <c r="Y19" s="34"/>
      <c r="Z19" s="34"/>
      <c r="AA19" s="34"/>
      <c r="AB19" s="69"/>
      <c r="AC19" s="34"/>
    </row>
    <row r="20" spans="1:29" s="5" customFormat="1" ht="9.75" customHeight="1">
      <c r="A20" s="37"/>
      <c r="B20" s="33"/>
      <c r="C20" s="34"/>
      <c r="D20" s="35"/>
      <c r="E20" s="36"/>
      <c r="F20" s="28" t="s">
        <v>31</v>
      </c>
      <c r="G20" s="25" t="s">
        <v>79</v>
      </c>
      <c r="H20" s="31" t="s">
        <v>80</v>
      </c>
      <c r="I20" s="48">
        <v>2022</v>
      </c>
      <c r="J20" s="34"/>
      <c r="K20" s="34"/>
      <c r="L20" s="34"/>
      <c r="M20" s="34"/>
      <c r="N20" s="34"/>
      <c r="O20" s="34"/>
      <c r="P20" s="34"/>
      <c r="Q20" s="34"/>
      <c r="R20" s="34"/>
      <c r="S20" s="34"/>
      <c r="T20" s="34"/>
      <c r="U20" s="34"/>
      <c r="V20" s="34"/>
      <c r="W20" s="34"/>
      <c r="X20" s="34"/>
      <c r="Y20" s="34"/>
      <c r="Z20" s="34"/>
      <c r="AA20" s="34"/>
      <c r="AB20" s="69"/>
      <c r="AC20" s="34"/>
    </row>
    <row r="21" spans="1:29" s="5" customFormat="1" ht="9.75" customHeight="1">
      <c r="A21" s="38"/>
      <c r="B21" s="33"/>
      <c r="C21" s="34"/>
      <c r="D21" s="35"/>
      <c r="E21" s="36"/>
      <c r="F21" s="28" t="s">
        <v>32</v>
      </c>
      <c r="G21" s="25" t="s">
        <v>81</v>
      </c>
      <c r="H21" s="31" t="s">
        <v>80</v>
      </c>
      <c r="I21" s="48">
        <v>2022</v>
      </c>
      <c r="J21" s="34"/>
      <c r="K21" s="34"/>
      <c r="L21" s="34"/>
      <c r="M21" s="34"/>
      <c r="N21" s="34"/>
      <c r="O21" s="34"/>
      <c r="P21" s="34"/>
      <c r="Q21" s="34"/>
      <c r="R21" s="34"/>
      <c r="S21" s="34"/>
      <c r="T21" s="34"/>
      <c r="U21" s="34"/>
      <c r="V21" s="34"/>
      <c r="W21" s="34"/>
      <c r="X21" s="34"/>
      <c r="Y21" s="34"/>
      <c r="Z21" s="34"/>
      <c r="AA21" s="34"/>
      <c r="AB21" s="69"/>
      <c r="AC21" s="34"/>
    </row>
    <row r="22" spans="1:29" s="5" customFormat="1" ht="49.5" customHeight="1">
      <c r="A22" s="25">
        <v>7</v>
      </c>
      <c r="B22" s="39" t="s">
        <v>82</v>
      </c>
      <c r="C22" s="31"/>
      <c r="D22" s="40" t="s">
        <v>83</v>
      </c>
      <c r="E22" s="41">
        <v>17108</v>
      </c>
      <c r="F22" s="42"/>
      <c r="G22" s="25" t="s">
        <v>84</v>
      </c>
      <c r="H22" s="42"/>
      <c r="I22" s="25" t="s">
        <v>85</v>
      </c>
      <c r="J22" s="31" t="s">
        <v>86</v>
      </c>
      <c r="K22" s="31" t="s">
        <v>87</v>
      </c>
      <c r="L22" s="25" t="s">
        <v>88</v>
      </c>
      <c r="M22" s="25" t="s">
        <v>89</v>
      </c>
      <c r="N22" s="66"/>
      <c r="O22" s="66"/>
      <c r="P22" s="66"/>
      <c r="Q22" s="66"/>
      <c r="R22" s="66"/>
      <c r="S22" s="66"/>
      <c r="T22" s="66"/>
      <c r="U22" s="66"/>
      <c r="V22" s="66"/>
      <c r="W22" s="66"/>
      <c r="X22" s="66"/>
      <c r="Y22" s="66"/>
      <c r="Z22" s="66"/>
      <c r="AA22" s="66"/>
      <c r="AB22" s="66" t="s">
        <v>90</v>
      </c>
      <c r="AC22" s="42" t="s">
        <v>91</v>
      </c>
    </row>
    <row r="23" spans="1:29" s="5" customFormat="1" ht="49.5" customHeight="1">
      <c r="A23" s="25">
        <v>8</v>
      </c>
      <c r="B23" s="39" t="s">
        <v>92</v>
      </c>
      <c r="C23" s="31"/>
      <c r="D23" s="43" t="s">
        <v>93</v>
      </c>
      <c r="E23" s="44">
        <v>100000</v>
      </c>
      <c r="F23" s="42"/>
      <c r="G23" s="25"/>
      <c r="H23" s="42"/>
      <c r="I23" s="25"/>
      <c r="J23" s="58" t="s">
        <v>94</v>
      </c>
      <c r="K23" s="31"/>
      <c r="L23" s="58" t="s">
        <v>95</v>
      </c>
      <c r="M23" s="25"/>
      <c r="N23" s="66"/>
      <c r="O23" s="66"/>
      <c r="P23" s="66"/>
      <c r="Q23" s="66"/>
      <c r="R23" s="66"/>
      <c r="S23" s="66"/>
      <c r="T23" s="66"/>
      <c r="U23" s="66"/>
      <c r="V23" s="66"/>
      <c r="W23" s="66"/>
      <c r="X23" s="66"/>
      <c r="Y23" s="66"/>
      <c r="Z23" s="66"/>
      <c r="AA23" s="66"/>
      <c r="AB23" s="66" t="s">
        <v>96</v>
      </c>
      <c r="AC23" s="58" t="s">
        <v>45</v>
      </c>
    </row>
    <row r="24" spans="1:29" s="5" customFormat="1" ht="49.5" customHeight="1">
      <c r="A24" s="25">
        <v>9</v>
      </c>
      <c r="B24" s="39" t="s">
        <v>97</v>
      </c>
      <c r="C24" s="31"/>
      <c r="D24" s="43" t="s">
        <v>98</v>
      </c>
      <c r="E24" s="44">
        <v>100000</v>
      </c>
      <c r="F24" s="42"/>
      <c r="G24" s="25"/>
      <c r="H24" s="42"/>
      <c r="I24" s="25"/>
      <c r="J24" s="58" t="s">
        <v>99</v>
      </c>
      <c r="K24" s="31"/>
      <c r="L24" s="58" t="s">
        <v>95</v>
      </c>
      <c r="M24" s="25"/>
      <c r="N24" s="66"/>
      <c r="O24" s="66"/>
      <c r="P24" s="66"/>
      <c r="Q24" s="66"/>
      <c r="R24" s="66"/>
      <c r="S24" s="66"/>
      <c r="T24" s="66"/>
      <c r="U24" s="66"/>
      <c r="V24" s="66"/>
      <c r="W24" s="66"/>
      <c r="X24" s="66"/>
      <c r="Y24" s="66"/>
      <c r="Z24" s="66"/>
      <c r="AA24" s="66"/>
      <c r="AB24" s="66" t="s">
        <v>96</v>
      </c>
      <c r="AC24" s="58" t="s">
        <v>45</v>
      </c>
    </row>
    <row r="25" spans="1:29" s="5" customFormat="1" ht="40.5" customHeight="1">
      <c r="A25" s="25">
        <v>10</v>
      </c>
      <c r="B25" s="39" t="s">
        <v>100</v>
      </c>
      <c r="C25" s="31"/>
      <c r="D25" s="43" t="s">
        <v>101</v>
      </c>
      <c r="E25" s="44">
        <v>80000</v>
      </c>
      <c r="F25" s="42"/>
      <c r="G25" s="25"/>
      <c r="H25" s="42"/>
      <c r="I25" s="25"/>
      <c r="J25" s="58" t="s">
        <v>102</v>
      </c>
      <c r="K25" s="31"/>
      <c r="L25" s="58" t="s">
        <v>95</v>
      </c>
      <c r="M25" s="25"/>
      <c r="N25" s="66"/>
      <c r="O25" s="66"/>
      <c r="P25" s="66"/>
      <c r="Q25" s="66"/>
      <c r="R25" s="66"/>
      <c r="S25" s="66"/>
      <c r="T25" s="66"/>
      <c r="U25" s="66"/>
      <c r="V25" s="66"/>
      <c r="W25" s="66"/>
      <c r="X25" s="66"/>
      <c r="Y25" s="66"/>
      <c r="Z25" s="66"/>
      <c r="AA25" s="66"/>
      <c r="AB25" s="66" t="s">
        <v>96</v>
      </c>
      <c r="AC25" s="58" t="s">
        <v>45</v>
      </c>
    </row>
    <row r="26" spans="1:29" s="5" customFormat="1" ht="49.5" customHeight="1">
      <c r="A26" s="25">
        <v>11</v>
      </c>
      <c r="B26" s="39" t="s">
        <v>103</v>
      </c>
      <c r="C26" s="31"/>
      <c r="D26" s="43" t="s">
        <v>104</v>
      </c>
      <c r="E26" s="44">
        <v>20000</v>
      </c>
      <c r="F26" s="42"/>
      <c r="G26" s="25"/>
      <c r="H26" s="42"/>
      <c r="I26" s="25"/>
      <c r="J26" s="58" t="s">
        <v>102</v>
      </c>
      <c r="K26" s="31"/>
      <c r="L26" s="58" t="s">
        <v>95</v>
      </c>
      <c r="M26" s="25"/>
      <c r="N26" s="66"/>
      <c r="O26" s="66"/>
      <c r="P26" s="66"/>
      <c r="Q26" s="66"/>
      <c r="R26" s="66"/>
      <c r="S26" s="66"/>
      <c r="T26" s="66"/>
      <c r="U26" s="66"/>
      <c r="V26" s="66"/>
      <c r="W26" s="66"/>
      <c r="X26" s="66"/>
      <c r="Y26" s="66"/>
      <c r="Z26" s="66"/>
      <c r="AA26" s="66"/>
      <c r="AB26" s="66" t="s">
        <v>96</v>
      </c>
      <c r="AC26" s="58" t="s">
        <v>45</v>
      </c>
    </row>
    <row r="27" spans="1:29" s="5" customFormat="1" ht="49.5" customHeight="1">
      <c r="A27" s="25">
        <v>12</v>
      </c>
      <c r="B27" s="39" t="s">
        <v>105</v>
      </c>
      <c r="C27" s="31"/>
      <c r="D27" s="43" t="s">
        <v>106</v>
      </c>
      <c r="E27" s="44">
        <v>14574</v>
      </c>
      <c r="F27" s="42"/>
      <c r="G27" s="25"/>
      <c r="H27" s="42"/>
      <c r="I27" s="25"/>
      <c r="J27" s="67" t="s">
        <v>94</v>
      </c>
      <c r="K27" s="31"/>
      <c r="L27" s="58" t="s">
        <v>95</v>
      </c>
      <c r="M27" s="25"/>
      <c r="N27" s="66"/>
      <c r="O27" s="66"/>
      <c r="P27" s="66"/>
      <c r="Q27" s="66"/>
      <c r="R27" s="66"/>
      <c r="S27" s="66"/>
      <c r="T27" s="66"/>
      <c r="U27" s="66"/>
      <c r="V27" s="66"/>
      <c r="W27" s="66"/>
      <c r="X27" s="66"/>
      <c r="Y27" s="66"/>
      <c r="Z27" s="66"/>
      <c r="AA27" s="66"/>
      <c r="AB27" s="66" t="s">
        <v>96</v>
      </c>
      <c r="AC27" s="58" t="s">
        <v>45</v>
      </c>
    </row>
    <row r="28" spans="1:29" s="5" customFormat="1" ht="49.5" customHeight="1">
      <c r="A28" s="25">
        <v>13</v>
      </c>
      <c r="B28" s="39" t="s">
        <v>107</v>
      </c>
      <c r="C28" s="31"/>
      <c r="D28" s="43" t="s">
        <v>108</v>
      </c>
      <c r="E28" s="44">
        <v>100000</v>
      </c>
      <c r="F28" s="42"/>
      <c r="G28" s="25"/>
      <c r="H28" s="42"/>
      <c r="I28" s="25"/>
      <c r="J28" s="67" t="s">
        <v>109</v>
      </c>
      <c r="K28" s="31"/>
      <c r="L28" s="58" t="s">
        <v>95</v>
      </c>
      <c r="M28" s="25"/>
      <c r="N28" s="66"/>
      <c r="O28" s="66"/>
      <c r="P28" s="66"/>
      <c r="Q28" s="66"/>
      <c r="R28" s="66"/>
      <c r="S28" s="66"/>
      <c r="T28" s="66"/>
      <c r="U28" s="66"/>
      <c r="V28" s="66"/>
      <c r="W28" s="66"/>
      <c r="X28" s="66"/>
      <c r="Y28" s="66"/>
      <c r="Z28" s="66"/>
      <c r="AA28" s="66"/>
      <c r="AB28" s="66" t="s">
        <v>96</v>
      </c>
      <c r="AC28" s="58" t="s">
        <v>45</v>
      </c>
    </row>
    <row r="29" spans="1:29" s="5" customFormat="1" ht="49.5" customHeight="1">
      <c r="A29" s="25">
        <v>14</v>
      </c>
      <c r="B29" s="39" t="s">
        <v>110</v>
      </c>
      <c r="C29" s="31"/>
      <c r="D29" s="43" t="s">
        <v>111</v>
      </c>
      <c r="E29" s="44">
        <v>30000</v>
      </c>
      <c r="F29" s="42"/>
      <c r="G29" s="25"/>
      <c r="H29" s="42"/>
      <c r="I29" s="25"/>
      <c r="J29" s="67" t="s">
        <v>109</v>
      </c>
      <c r="K29" s="31"/>
      <c r="L29" s="58" t="s">
        <v>95</v>
      </c>
      <c r="M29" s="25"/>
      <c r="N29" s="66"/>
      <c r="O29" s="66"/>
      <c r="P29" s="66"/>
      <c r="Q29" s="66"/>
      <c r="R29" s="66"/>
      <c r="S29" s="66"/>
      <c r="T29" s="66"/>
      <c r="U29" s="66"/>
      <c r="V29" s="66"/>
      <c r="W29" s="66"/>
      <c r="X29" s="66"/>
      <c r="Y29" s="66"/>
      <c r="Z29" s="66"/>
      <c r="AA29" s="66"/>
      <c r="AB29" s="66" t="s">
        <v>96</v>
      </c>
      <c r="AC29" s="58" t="s">
        <v>45</v>
      </c>
    </row>
    <row r="30" spans="1:29" s="5" customFormat="1" ht="49.5" customHeight="1">
      <c r="A30" s="25">
        <v>15</v>
      </c>
      <c r="B30" s="39" t="s">
        <v>112</v>
      </c>
      <c r="C30" s="31"/>
      <c r="D30" s="43" t="s">
        <v>113</v>
      </c>
      <c r="E30" s="44">
        <v>17000</v>
      </c>
      <c r="F30" s="42"/>
      <c r="G30" s="25"/>
      <c r="H30" s="42"/>
      <c r="I30" s="25"/>
      <c r="J30" s="67" t="s">
        <v>109</v>
      </c>
      <c r="K30" s="31"/>
      <c r="L30" s="58" t="s">
        <v>95</v>
      </c>
      <c r="M30" s="25"/>
      <c r="N30" s="66"/>
      <c r="O30" s="66"/>
      <c r="P30" s="66"/>
      <c r="Q30" s="66"/>
      <c r="R30" s="66"/>
      <c r="S30" s="66"/>
      <c r="T30" s="66"/>
      <c r="U30" s="66"/>
      <c r="V30" s="66"/>
      <c r="W30" s="66"/>
      <c r="X30" s="66"/>
      <c r="Y30" s="66"/>
      <c r="Z30" s="66"/>
      <c r="AA30" s="66"/>
      <c r="AB30" s="66" t="s">
        <v>96</v>
      </c>
      <c r="AC30" s="58" t="s">
        <v>45</v>
      </c>
    </row>
    <row r="31" spans="1:29" s="5" customFormat="1" ht="94.5" customHeight="1">
      <c r="A31" s="25">
        <v>16</v>
      </c>
      <c r="B31" s="45" t="s">
        <v>114</v>
      </c>
      <c r="C31" s="31"/>
      <c r="D31" s="46" t="s">
        <v>115</v>
      </c>
      <c r="E31" s="47">
        <v>609500</v>
      </c>
      <c r="F31" s="42"/>
      <c r="G31" s="25"/>
      <c r="H31" s="42"/>
      <c r="I31" s="25"/>
      <c r="J31" s="31" t="s">
        <v>38</v>
      </c>
      <c r="K31" s="31"/>
      <c r="L31" s="68" t="s">
        <v>116</v>
      </c>
      <c r="M31" s="25"/>
      <c r="N31" s="66"/>
      <c r="O31" s="66"/>
      <c r="P31" s="66"/>
      <c r="Q31" s="66"/>
      <c r="R31" s="66"/>
      <c r="S31" s="66"/>
      <c r="T31" s="66"/>
      <c r="U31" s="66"/>
      <c r="V31" s="66"/>
      <c r="W31" s="66"/>
      <c r="X31" s="66"/>
      <c r="Y31" s="66"/>
      <c r="Z31" s="66"/>
      <c r="AA31" s="66"/>
      <c r="AB31" s="66" t="s">
        <v>96</v>
      </c>
      <c r="AC31" s="58" t="s">
        <v>45</v>
      </c>
    </row>
    <row r="32" spans="1:29" s="5" customFormat="1" ht="49.5" customHeight="1">
      <c r="A32" s="25">
        <v>17</v>
      </c>
      <c r="B32" s="45" t="s">
        <v>117</v>
      </c>
      <c r="C32" s="31"/>
      <c r="D32" s="46" t="s">
        <v>118</v>
      </c>
      <c r="E32" s="47">
        <v>45000</v>
      </c>
      <c r="F32" s="48"/>
      <c r="G32" s="31"/>
      <c r="H32" s="48"/>
      <c r="I32" s="31"/>
      <c r="J32" s="31" t="s">
        <v>38</v>
      </c>
      <c r="K32" s="31"/>
      <c r="L32" s="49" t="s">
        <v>42</v>
      </c>
      <c r="M32" s="31"/>
      <c r="N32" s="34"/>
      <c r="O32" s="34"/>
      <c r="P32" s="34"/>
      <c r="Q32" s="34"/>
      <c r="R32" s="34"/>
      <c r="S32" s="34"/>
      <c r="T32" s="34"/>
      <c r="U32" s="34"/>
      <c r="V32" s="34"/>
      <c r="W32" s="34"/>
      <c r="X32" s="34"/>
      <c r="Y32" s="34"/>
      <c r="Z32" s="34"/>
      <c r="AA32" s="34"/>
      <c r="AB32" s="34" t="s">
        <v>44</v>
      </c>
      <c r="AC32" s="58" t="s">
        <v>45</v>
      </c>
    </row>
    <row r="33" spans="1:29" s="5" customFormat="1" ht="40.5" customHeight="1">
      <c r="A33" s="25">
        <v>18</v>
      </c>
      <c r="B33" s="45" t="s">
        <v>119</v>
      </c>
      <c r="C33" s="31"/>
      <c r="D33" s="46" t="s">
        <v>120</v>
      </c>
      <c r="E33" s="47">
        <v>819050</v>
      </c>
      <c r="F33" s="48"/>
      <c r="G33" s="31"/>
      <c r="H33" s="48"/>
      <c r="I33" s="31"/>
      <c r="J33" s="31"/>
      <c r="K33" s="31"/>
      <c r="L33" s="49" t="s">
        <v>42</v>
      </c>
      <c r="M33" s="31"/>
      <c r="N33" s="34"/>
      <c r="O33" s="34"/>
      <c r="P33" s="34"/>
      <c r="Q33" s="34"/>
      <c r="R33" s="34"/>
      <c r="S33" s="34"/>
      <c r="T33" s="34"/>
      <c r="U33" s="34"/>
      <c r="V33" s="34"/>
      <c r="W33" s="34"/>
      <c r="X33" s="34"/>
      <c r="Y33" s="34"/>
      <c r="Z33" s="34"/>
      <c r="AA33" s="34"/>
      <c r="AB33" s="34" t="s">
        <v>44</v>
      </c>
      <c r="AC33" s="58" t="s">
        <v>45</v>
      </c>
    </row>
    <row r="34" spans="1:29" s="5" customFormat="1" ht="43.5" customHeight="1">
      <c r="A34" s="25">
        <v>19</v>
      </c>
      <c r="B34" s="45" t="s">
        <v>121</v>
      </c>
      <c r="C34" s="31"/>
      <c r="D34" s="46" t="s">
        <v>122</v>
      </c>
      <c r="E34" s="47">
        <v>80000</v>
      </c>
      <c r="F34" s="48"/>
      <c r="G34" s="31"/>
      <c r="H34" s="48"/>
      <c r="I34" s="31"/>
      <c r="J34" s="31" t="s">
        <v>38</v>
      </c>
      <c r="K34" s="31"/>
      <c r="L34" s="49" t="s">
        <v>42</v>
      </c>
      <c r="M34" s="31"/>
      <c r="N34" s="34"/>
      <c r="O34" s="34"/>
      <c r="P34" s="34"/>
      <c r="Q34" s="34"/>
      <c r="R34" s="34"/>
      <c r="S34" s="34"/>
      <c r="T34" s="34"/>
      <c r="U34" s="34"/>
      <c r="V34" s="34"/>
      <c r="W34" s="34"/>
      <c r="X34" s="34"/>
      <c r="Y34" s="34"/>
      <c r="Z34" s="34"/>
      <c r="AA34" s="34"/>
      <c r="AB34" s="34" t="s">
        <v>44</v>
      </c>
      <c r="AC34" s="58" t="s">
        <v>45</v>
      </c>
    </row>
    <row r="35" spans="1:29" s="5" customFormat="1" ht="49.5" customHeight="1">
      <c r="A35" s="25">
        <v>20</v>
      </c>
      <c r="B35" s="45" t="s">
        <v>123</v>
      </c>
      <c r="C35" s="31"/>
      <c r="D35" s="46" t="s">
        <v>124</v>
      </c>
      <c r="E35" s="47">
        <v>50000</v>
      </c>
      <c r="F35" s="42"/>
      <c r="G35" s="25"/>
      <c r="H35" s="42"/>
      <c r="I35" s="25"/>
      <c r="J35" s="31" t="s">
        <v>38</v>
      </c>
      <c r="K35" s="31"/>
      <c r="L35" s="68" t="s">
        <v>116</v>
      </c>
      <c r="M35" s="25"/>
      <c r="N35" s="66"/>
      <c r="O35" s="66"/>
      <c r="P35" s="66"/>
      <c r="Q35" s="66"/>
      <c r="R35" s="66"/>
      <c r="S35" s="66"/>
      <c r="T35" s="66"/>
      <c r="U35" s="66"/>
      <c r="V35" s="66"/>
      <c r="W35" s="66"/>
      <c r="X35" s="66"/>
      <c r="Y35" s="66"/>
      <c r="Z35" s="66"/>
      <c r="AA35" s="66"/>
      <c r="AB35" s="66" t="s">
        <v>96</v>
      </c>
      <c r="AC35" s="58" t="s">
        <v>45</v>
      </c>
    </row>
    <row r="36" spans="1:29" s="5" customFormat="1" ht="49.5" customHeight="1">
      <c r="A36" s="25">
        <v>21</v>
      </c>
      <c r="B36" s="45" t="s">
        <v>125</v>
      </c>
      <c r="C36" s="31"/>
      <c r="D36" s="46" t="s">
        <v>126</v>
      </c>
      <c r="E36" s="47">
        <v>800000</v>
      </c>
      <c r="F36" s="42"/>
      <c r="G36" s="25"/>
      <c r="H36" s="42"/>
      <c r="I36" s="25"/>
      <c r="J36" s="31" t="s">
        <v>38</v>
      </c>
      <c r="K36" s="31"/>
      <c r="L36" s="68" t="s">
        <v>116</v>
      </c>
      <c r="M36" s="25"/>
      <c r="N36" s="66"/>
      <c r="O36" s="66"/>
      <c r="P36" s="66"/>
      <c r="Q36" s="66"/>
      <c r="R36" s="66"/>
      <c r="S36" s="66"/>
      <c r="T36" s="66"/>
      <c r="U36" s="66"/>
      <c r="V36" s="66"/>
      <c r="W36" s="66"/>
      <c r="X36" s="66"/>
      <c r="Y36" s="66"/>
      <c r="Z36" s="66"/>
      <c r="AA36" s="66"/>
      <c r="AB36" s="66" t="s">
        <v>96</v>
      </c>
      <c r="AC36" s="58" t="s">
        <v>45</v>
      </c>
    </row>
    <row r="37" spans="1:29" s="5" customFormat="1" ht="49.5" customHeight="1">
      <c r="A37" s="25">
        <v>22</v>
      </c>
      <c r="B37" s="45" t="s">
        <v>127</v>
      </c>
      <c r="C37" s="31"/>
      <c r="D37" s="46" t="s">
        <v>128</v>
      </c>
      <c r="E37" s="47">
        <v>257000</v>
      </c>
      <c r="F37" s="48"/>
      <c r="G37" s="31"/>
      <c r="H37" s="48"/>
      <c r="I37" s="31"/>
      <c r="J37" s="31" t="s">
        <v>38</v>
      </c>
      <c r="K37" s="31"/>
      <c r="L37" s="68" t="s">
        <v>116</v>
      </c>
      <c r="M37" s="31"/>
      <c r="N37" s="34"/>
      <c r="O37" s="34"/>
      <c r="P37" s="34"/>
      <c r="Q37" s="34"/>
      <c r="R37" s="34"/>
      <c r="S37" s="34"/>
      <c r="T37" s="34"/>
      <c r="U37" s="34"/>
      <c r="V37" s="34"/>
      <c r="W37" s="34"/>
      <c r="X37" s="34"/>
      <c r="Y37" s="34"/>
      <c r="Z37" s="34"/>
      <c r="AA37" s="34"/>
      <c r="AB37" s="34" t="s">
        <v>96</v>
      </c>
      <c r="AC37" s="58" t="s">
        <v>45</v>
      </c>
    </row>
    <row r="38" spans="1:29" s="5" customFormat="1" ht="27.75" customHeight="1">
      <c r="A38" s="20" t="s">
        <v>129</v>
      </c>
      <c r="B38" s="19" t="s">
        <v>130</v>
      </c>
      <c r="C38" s="31"/>
      <c r="D38" s="22"/>
      <c r="E38" s="23">
        <f>SUM(E39:E70)</f>
        <v>600798.4</v>
      </c>
      <c r="F38" s="24"/>
      <c r="G38" s="24"/>
      <c r="H38" s="24"/>
      <c r="I38" s="24"/>
      <c r="J38" s="24"/>
      <c r="K38" s="24"/>
      <c r="L38" s="24"/>
      <c r="M38" s="24"/>
      <c r="N38" s="69"/>
      <c r="O38" s="69"/>
      <c r="P38" s="69"/>
      <c r="Q38" s="69"/>
      <c r="R38" s="69"/>
      <c r="S38" s="69"/>
      <c r="T38" s="69"/>
      <c r="U38" s="69"/>
      <c r="V38" s="69"/>
      <c r="W38" s="69"/>
      <c r="X38" s="69"/>
      <c r="Y38" s="69"/>
      <c r="Z38" s="69"/>
      <c r="AA38" s="69"/>
      <c r="AB38" s="69"/>
      <c r="AC38" s="24"/>
    </row>
    <row r="39" spans="1:29" s="5" customFormat="1" ht="49.5" customHeight="1">
      <c r="A39" s="31">
        <v>23</v>
      </c>
      <c r="B39" s="26" t="s">
        <v>131</v>
      </c>
      <c r="C39" s="16" t="s">
        <v>38</v>
      </c>
      <c r="D39" s="26" t="s">
        <v>132</v>
      </c>
      <c r="E39" s="27">
        <v>150000</v>
      </c>
      <c r="F39" s="28" t="s">
        <v>133</v>
      </c>
      <c r="G39" s="49" t="s">
        <v>134</v>
      </c>
      <c r="H39" s="28" t="s">
        <v>135</v>
      </c>
      <c r="I39" s="70">
        <v>44166</v>
      </c>
      <c r="J39" s="25" t="s">
        <v>134</v>
      </c>
      <c r="K39" s="25" t="s">
        <v>136</v>
      </c>
      <c r="L39" s="25" t="s">
        <v>134</v>
      </c>
      <c r="M39" s="25" t="s">
        <v>136</v>
      </c>
      <c r="N39" s="66"/>
      <c r="O39" s="66"/>
      <c r="P39" s="66"/>
      <c r="Q39" s="66"/>
      <c r="R39" s="66"/>
      <c r="S39" s="66"/>
      <c r="T39" s="66"/>
      <c r="U39" s="66"/>
      <c r="V39" s="66"/>
      <c r="W39" s="66"/>
      <c r="X39" s="66"/>
      <c r="Y39" s="66"/>
      <c r="Z39" s="66"/>
      <c r="AA39" s="66"/>
      <c r="AB39" s="66" t="s">
        <v>137</v>
      </c>
      <c r="AC39" s="25" t="s">
        <v>45</v>
      </c>
    </row>
    <row r="40" spans="1:29" s="5" customFormat="1" ht="49.5" customHeight="1">
      <c r="A40" s="31">
        <v>24</v>
      </c>
      <c r="B40" s="26" t="s">
        <v>138</v>
      </c>
      <c r="C40" s="16" t="s">
        <v>38</v>
      </c>
      <c r="D40" s="26" t="s">
        <v>139</v>
      </c>
      <c r="E40" s="27">
        <v>30000</v>
      </c>
      <c r="F40" s="28" t="s">
        <v>140</v>
      </c>
      <c r="G40" s="49" t="s">
        <v>134</v>
      </c>
      <c r="H40" s="28" t="s">
        <v>141</v>
      </c>
      <c r="I40" s="70">
        <v>44167</v>
      </c>
      <c r="J40" s="25" t="s">
        <v>134</v>
      </c>
      <c r="K40" s="25" t="s">
        <v>136</v>
      </c>
      <c r="L40" s="25" t="s">
        <v>134</v>
      </c>
      <c r="M40" s="25" t="s">
        <v>136</v>
      </c>
      <c r="N40" s="66"/>
      <c r="O40" s="66"/>
      <c r="P40" s="66"/>
      <c r="Q40" s="66"/>
      <c r="R40" s="66"/>
      <c r="S40" s="66"/>
      <c r="T40" s="66"/>
      <c r="U40" s="66"/>
      <c r="V40" s="66"/>
      <c r="W40" s="66"/>
      <c r="X40" s="66"/>
      <c r="Y40" s="66"/>
      <c r="Z40" s="66"/>
      <c r="AA40" s="66"/>
      <c r="AB40" s="66" t="s">
        <v>137</v>
      </c>
      <c r="AC40" s="25" t="s">
        <v>45</v>
      </c>
    </row>
    <row r="41" spans="1:29" s="5" customFormat="1" ht="49.5" customHeight="1">
      <c r="A41" s="31">
        <v>25</v>
      </c>
      <c r="B41" s="39" t="s">
        <v>142</v>
      </c>
      <c r="C41" s="16" t="s">
        <v>38</v>
      </c>
      <c r="D41" s="40" t="s">
        <v>143</v>
      </c>
      <c r="E41" s="41">
        <v>39200</v>
      </c>
      <c r="F41" s="50" t="s">
        <v>140</v>
      </c>
      <c r="G41" s="25" t="s">
        <v>134</v>
      </c>
      <c r="H41" s="50" t="s">
        <v>141</v>
      </c>
      <c r="I41" s="70">
        <v>44167</v>
      </c>
      <c r="J41" s="25" t="s">
        <v>134</v>
      </c>
      <c r="K41" s="25" t="s">
        <v>144</v>
      </c>
      <c r="L41" s="25" t="s">
        <v>134</v>
      </c>
      <c r="M41" s="25" t="s">
        <v>144</v>
      </c>
      <c r="N41" s="66"/>
      <c r="O41" s="66"/>
      <c r="P41" s="66"/>
      <c r="Q41" s="66"/>
      <c r="R41" s="66"/>
      <c r="S41" s="66"/>
      <c r="T41" s="66"/>
      <c r="U41" s="66"/>
      <c r="V41" s="66"/>
      <c r="W41" s="66"/>
      <c r="X41" s="66"/>
      <c r="Y41" s="66"/>
      <c r="Z41" s="66"/>
      <c r="AA41" s="66"/>
      <c r="AB41" s="66" t="s">
        <v>137</v>
      </c>
      <c r="AC41" s="25" t="s">
        <v>45</v>
      </c>
    </row>
    <row r="42" spans="1:29" s="5" customFormat="1" ht="49.5" customHeight="1">
      <c r="A42" s="31">
        <v>26</v>
      </c>
      <c r="B42" s="39" t="s">
        <v>145</v>
      </c>
      <c r="C42" s="16" t="s">
        <v>38</v>
      </c>
      <c r="D42" s="40" t="s">
        <v>146</v>
      </c>
      <c r="E42" s="41">
        <v>26000</v>
      </c>
      <c r="F42" s="50" t="s">
        <v>147</v>
      </c>
      <c r="G42" s="25" t="s">
        <v>134</v>
      </c>
      <c r="H42" s="50" t="s">
        <v>148</v>
      </c>
      <c r="I42" s="70">
        <v>44167</v>
      </c>
      <c r="J42" s="25" t="s">
        <v>134</v>
      </c>
      <c r="K42" s="25" t="s">
        <v>144</v>
      </c>
      <c r="L42" s="25" t="s">
        <v>134</v>
      </c>
      <c r="M42" s="25" t="s">
        <v>144</v>
      </c>
      <c r="N42" s="66"/>
      <c r="O42" s="66"/>
      <c r="P42" s="66"/>
      <c r="Q42" s="66"/>
      <c r="R42" s="66"/>
      <c r="S42" s="66"/>
      <c r="T42" s="66"/>
      <c r="U42" s="66"/>
      <c r="V42" s="66"/>
      <c r="W42" s="66"/>
      <c r="X42" s="66"/>
      <c r="Y42" s="66"/>
      <c r="Z42" s="66"/>
      <c r="AA42" s="66"/>
      <c r="AB42" s="66" t="s">
        <v>137</v>
      </c>
      <c r="AC42" s="25" t="s">
        <v>45</v>
      </c>
    </row>
    <row r="43" spans="1:29" s="5" customFormat="1" ht="49.5" customHeight="1">
      <c r="A43" s="31">
        <v>27</v>
      </c>
      <c r="B43" s="39" t="s">
        <v>149</v>
      </c>
      <c r="C43" s="16" t="s">
        <v>38</v>
      </c>
      <c r="D43" s="40" t="s">
        <v>150</v>
      </c>
      <c r="E43" s="41">
        <v>45000</v>
      </c>
      <c r="F43" s="50" t="s">
        <v>61</v>
      </c>
      <c r="G43" s="25" t="s">
        <v>134</v>
      </c>
      <c r="H43" s="50" t="s">
        <v>151</v>
      </c>
      <c r="I43" s="70">
        <v>44166</v>
      </c>
      <c r="J43" s="25" t="s">
        <v>134</v>
      </c>
      <c r="K43" s="25" t="s">
        <v>152</v>
      </c>
      <c r="L43" s="25" t="s">
        <v>134</v>
      </c>
      <c r="M43" s="25" t="s">
        <v>152</v>
      </c>
      <c r="N43" s="66"/>
      <c r="O43" s="66"/>
      <c r="P43" s="66"/>
      <c r="Q43" s="66"/>
      <c r="R43" s="66"/>
      <c r="S43" s="66"/>
      <c r="T43" s="66"/>
      <c r="U43" s="66"/>
      <c r="V43" s="66"/>
      <c r="W43" s="66"/>
      <c r="X43" s="66"/>
      <c r="Y43" s="66"/>
      <c r="Z43" s="66"/>
      <c r="AA43" s="66"/>
      <c r="AB43" s="66" t="s">
        <v>137</v>
      </c>
      <c r="AC43" s="25" t="s">
        <v>45</v>
      </c>
    </row>
    <row r="44" spans="1:29" s="5" customFormat="1" ht="49.5" customHeight="1">
      <c r="A44" s="31">
        <v>28</v>
      </c>
      <c r="B44" s="39" t="s">
        <v>153</v>
      </c>
      <c r="C44" s="16" t="s">
        <v>38</v>
      </c>
      <c r="D44" s="40" t="s">
        <v>154</v>
      </c>
      <c r="E44" s="41">
        <v>40000</v>
      </c>
      <c r="F44" s="50" t="s">
        <v>140</v>
      </c>
      <c r="G44" s="25" t="s">
        <v>134</v>
      </c>
      <c r="H44" s="50" t="s">
        <v>155</v>
      </c>
      <c r="I44" s="70">
        <v>44166</v>
      </c>
      <c r="J44" s="25" t="s">
        <v>134</v>
      </c>
      <c r="K44" s="25" t="s">
        <v>152</v>
      </c>
      <c r="L44" s="25" t="s">
        <v>134</v>
      </c>
      <c r="M44" s="25" t="s">
        <v>152</v>
      </c>
      <c r="N44" s="66"/>
      <c r="O44" s="66"/>
      <c r="P44" s="66"/>
      <c r="Q44" s="66"/>
      <c r="R44" s="66"/>
      <c r="S44" s="66"/>
      <c r="T44" s="66"/>
      <c r="U44" s="66"/>
      <c r="V44" s="66"/>
      <c r="W44" s="66"/>
      <c r="X44" s="66"/>
      <c r="Y44" s="66"/>
      <c r="Z44" s="66"/>
      <c r="AA44" s="66"/>
      <c r="AB44" s="66" t="s">
        <v>137</v>
      </c>
      <c r="AC44" s="25" t="s">
        <v>45</v>
      </c>
    </row>
    <row r="45" spans="1:29" s="5" customFormat="1" ht="69.75" customHeight="1">
      <c r="A45" s="31">
        <v>29</v>
      </c>
      <c r="B45" s="39" t="s">
        <v>156</v>
      </c>
      <c r="C45" s="16" t="s">
        <v>38</v>
      </c>
      <c r="D45" s="40" t="s">
        <v>157</v>
      </c>
      <c r="E45" s="51">
        <v>21700</v>
      </c>
      <c r="F45" s="50" t="s">
        <v>158</v>
      </c>
      <c r="G45" s="25" t="s">
        <v>134</v>
      </c>
      <c r="H45" s="25" t="s">
        <v>148</v>
      </c>
      <c r="I45" s="70">
        <v>44167</v>
      </c>
      <c r="J45" s="25" t="s">
        <v>134</v>
      </c>
      <c r="K45" s="25" t="s">
        <v>144</v>
      </c>
      <c r="L45" s="25" t="s">
        <v>134</v>
      </c>
      <c r="M45" s="25" t="s">
        <v>144</v>
      </c>
      <c r="N45" s="66"/>
      <c r="O45" s="66"/>
      <c r="P45" s="66"/>
      <c r="Q45" s="66"/>
      <c r="R45" s="66"/>
      <c r="S45" s="66"/>
      <c r="T45" s="66"/>
      <c r="U45" s="66"/>
      <c r="V45" s="66"/>
      <c r="W45" s="66"/>
      <c r="X45" s="66"/>
      <c r="Y45" s="66"/>
      <c r="Z45" s="66"/>
      <c r="AA45" s="66"/>
      <c r="AB45" s="66" t="s">
        <v>137</v>
      </c>
      <c r="AC45" s="25" t="s">
        <v>45</v>
      </c>
    </row>
    <row r="46" spans="1:29" s="5" customFormat="1" ht="49.5" customHeight="1">
      <c r="A46" s="31">
        <v>30</v>
      </c>
      <c r="B46" s="39" t="s">
        <v>159</v>
      </c>
      <c r="C46" s="16" t="s">
        <v>38</v>
      </c>
      <c r="D46" s="39" t="s">
        <v>160</v>
      </c>
      <c r="E46" s="27">
        <v>32000</v>
      </c>
      <c r="F46" s="52" t="s">
        <v>161</v>
      </c>
      <c r="G46" s="53"/>
      <c r="H46" s="52" t="s">
        <v>162</v>
      </c>
      <c r="I46" s="31" t="s">
        <v>163</v>
      </c>
      <c r="J46" s="31" t="s">
        <v>164</v>
      </c>
      <c r="K46" s="31" t="s">
        <v>165</v>
      </c>
      <c r="L46" s="31" t="s">
        <v>164</v>
      </c>
      <c r="M46" s="31" t="s">
        <v>165</v>
      </c>
      <c r="N46" s="34"/>
      <c r="O46" s="34"/>
      <c r="P46" s="34"/>
      <c r="Q46" s="34"/>
      <c r="R46" s="34"/>
      <c r="S46" s="34"/>
      <c r="T46" s="34"/>
      <c r="U46" s="34"/>
      <c r="V46" s="34"/>
      <c r="W46" s="34"/>
      <c r="X46" s="34"/>
      <c r="Y46" s="34"/>
      <c r="Z46" s="34"/>
      <c r="AA46" s="34"/>
      <c r="AB46" s="66" t="s">
        <v>166</v>
      </c>
      <c r="AC46" s="25" t="s">
        <v>45</v>
      </c>
    </row>
    <row r="47" spans="1:29" s="5" customFormat="1" ht="7.5" customHeight="1">
      <c r="A47" s="34">
        <v>31</v>
      </c>
      <c r="B47" s="33" t="s">
        <v>167</v>
      </c>
      <c r="C47" s="34" t="s">
        <v>168</v>
      </c>
      <c r="D47" s="33" t="s">
        <v>169</v>
      </c>
      <c r="E47" s="54">
        <v>69998.4</v>
      </c>
      <c r="F47" s="31" t="s">
        <v>170</v>
      </c>
      <c r="G47" s="31" t="s">
        <v>171</v>
      </c>
      <c r="H47" s="55" t="s">
        <v>172</v>
      </c>
      <c r="I47" s="55" t="s">
        <v>173</v>
      </c>
      <c r="J47" s="34" t="s">
        <v>174</v>
      </c>
      <c r="K47" s="34" t="s">
        <v>175</v>
      </c>
      <c r="L47" s="34" t="s">
        <v>176</v>
      </c>
      <c r="M47" s="34" t="s">
        <v>176</v>
      </c>
      <c r="N47" s="34"/>
      <c r="O47" s="34"/>
      <c r="P47" s="34"/>
      <c r="Q47" s="34"/>
      <c r="R47" s="34"/>
      <c r="S47" s="34"/>
      <c r="T47" s="34"/>
      <c r="U47" s="34"/>
      <c r="V47" s="34"/>
      <c r="W47" s="34"/>
      <c r="X47" s="34"/>
      <c r="Y47" s="34"/>
      <c r="Z47" s="34"/>
      <c r="AA47" s="34"/>
      <c r="AB47" s="66" t="s">
        <v>67</v>
      </c>
      <c r="AC47" s="31" t="s">
        <v>45</v>
      </c>
    </row>
    <row r="48" spans="1:29" s="5" customFormat="1" ht="7.5" customHeight="1">
      <c r="A48" s="34"/>
      <c r="B48" s="33"/>
      <c r="C48" s="34"/>
      <c r="D48" s="33"/>
      <c r="E48" s="54"/>
      <c r="F48" s="31" t="s">
        <v>61</v>
      </c>
      <c r="G48" s="31" t="s">
        <v>177</v>
      </c>
      <c r="H48" s="55" t="s">
        <v>172</v>
      </c>
      <c r="I48" s="55" t="s">
        <v>173</v>
      </c>
      <c r="J48" s="34"/>
      <c r="K48" s="34"/>
      <c r="L48" s="34"/>
      <c r="M48" s="34"/>
      <c r="N48" s="34"/>
      <c r="O48" s="34"/>
      <c r="P48" s="34"/>
      <c r="Q48" s="34"/>
      <c r="R48" s="34"/>
      <c r="S48" s="34"/>
      <c r="T48" s="34"/>
      <c r="U48" s="34"/>
      <c r="V48" s="34"/>
      <c r="W48" s="34"/>
      <c r="X48" s="34"/>
      <c r="Y48" s="34"/>
      <c r="Z48" s="34"/>
      <c r="AA48" s="34"/>
      <c r="AB48" s="69"/>
      <c r="AC48" s="31"/>
    </row>
    <row r="49" spans="1:29" s="5" customFormat="1" ht="7.5" customHeight="1">
      <c r="A49" s="34"/>
      <c r="B49" s="33"/>
      <c r="C49" s="34"/>
      <c r="D49" s="33"/>
      <c r="E49" s="54"/>
      <c r="F49" s="31" t="s">
        <v>71</v>
      </c>
      <c r="G49" s="31" t="s">
        <v>178</v>
      </c>
      <c r="H49" s="55" t="s">
        <v>179</v>
      </c>
      <c r="I49" s="55" t="s">
        <v>173</v>
      </c>
      <c r="J49" s="34"/>
      <c r="K49" s="34"/>
      <c r="L49" s="34"/>
      <c r="M49" s="34"/>
      <c r="N49" s="34"/>
      <c r="O49" s="34"/>
      <c r="P49" s="34"/>
      <c r="Q49" s="34"/>
      <c r="R49" s="34"/>
      <c r="S49" s="34"/>
      <c r="T49" s="34"/>
      <c r="U49" s="34"/>
      <c r="V49" s="34"/>
      <c r="W49" s="34"/>
      <c r="X49" s="34"/>
      <c r="Y49" s="34"/>
      <c r="Z49" s="34"/>
      <c r="AA49" s="34"/>
      <c r="AB49" s="69"/>
      <c r="AC49" s="31"/>
    </row>
    <row r="50" spans="1:29" s="5" customFormat="1" ht="7.5" customHeight="1">
      <c r="A50" s="34"/>
      <c r="B50" s="33"/>
      <c r="C50" s="34"/>
      <c r="D50" s="33"/>
      <c r="E50" s="54"/>
      <c r="F50" s="31" t="s">
        <v>180</v>
      </c>
      <c r="G50" s="31" t="s">
        <v>181</v>
      </c>
      <c r="H50" s="55" t="s">
        <v>182</v>
      </c>
      <c r="I50" s="55" t="s">
        <v>183</v>
      </c>
      <c r="J50" s="34"/>
      <c r="K50" s="34"/>
      <c r="L50" s="34"/>
      <c r="M50" s="34"/>
      <c r="N50" s="34"/>
      <c r="O50" s="34"/>
      <c r="P50" s="34"/>
      <c r="Q50" s="34"/>
      <c r="R50" s="34"/>
      <c r="S50" s="34"/>
      <c r="T50" s="34"/>
      <c r="U50" s="34"/>
      <c r="V50" s="34"/>
      <c r="W50" s="34"/>
      <c r="X50" s="34"/>
      <c r="Y50" s="34"/>
      <c r="Z50" s="34"/>
      <c r="AA50" s="34"/>
      <c r="AB50" s="69"/>
      <c r="AC50" s="31"/>
    </row>
    <row r="51" spans="1:29" s="5" customFormat="1" ht="7.5" customHeight="1">
      <c r="A51" s="34"/>
      <c r="B51" s="33"/>
      <c r="C51" s="34"/>
      <c r="D51" s="33"/>
      <c r="E51" s="54"/>
      <c r="F51" s="31" t="s">
        <v>184</v>
      </c>
      <c r="G51" s="31" t="s">
        <v>185</v>
      </c>
      <c r="H51" s="55" t="s">
        <v>182</v>
      </c>
      <c r="I51" s="55" t="s">
        <v>183</v>
      </c>
      <c r="J51" s="34"/>
      <c r="K51" s="34"/>
      <c r="L51" s="34"/>
      <c r="M51" s="34"/>
      <c r="N51" s="34"/>
      <c r="O51" s="34"/>
      <c r="P51" s="34"/>
      <c r="Q51" s="34"/>
      <c r="R51" s="34"/>
      <c r="S51" s="34"/>
      <c r="T51" s="34"/>
      <c r="U51" s="34"/>
      <c r="V51" s="34"/>
      <c r="W51" s="34"/>
      <c r="X51" s="34"/>
      <c r="Y51" s="34"/>
      <c r="Z51" s="34"/>
      <c r="AA51" s="34"/>
      <c r="AB51" s="69"/>
      <c r="AC51" s="31"/>
    </row>
    <row r="52" spans="1:29" s="5" customFormat="1" ht="7.5" customHeight="1">
      <c r="A52" s="34"/>
      <c r="B52" s="33"/>
      <c r="C52" s="34"/>
      <c r="D52" s="33"/>
      <c r="E52" s="54"/>
      <c r="F52" s="31" t="s">
        <v>186</v>
      </c>
      <c r="G52" s="31" t="s">
        <v>187</v>
      </c>
      <c r="H52" s="55" t="s">
        <v>182</v>
      </c>
      <c r="I52" s="55" t="s">
        <v>183</v>
      </c>
      <c r="J52" s="34"/>
      <c r="K52" s="34"/>
      <c r="L52" s="34"/>
      <c r="M52" s="34"/>
      <c r="N52" s="34"/>
      <c r="O52" s="34"/>
      <c r="P52" s="34"/>
      <c r="Q52" s="34"/>
      <c r="R52" s="34"/>
      <c r="S52" s="34"/>
      <c r="T52" s="34"/>
      <c r="U52" s="34"/>
      <c r="V52" s="34"/>
      <c r="W52" s="34"/>
      <c r="X52" s="34"/>
      <c r="Y52" s="34"/>
      <c r="Z52" s="34"/>
      <c r="AA52" s="34"/>
      <c r="AB52" s="69"/>
      <c r="AC52" s="31"/>
    </row>
    <row r="53" spans="1:29" s="5" customFormat="1" ht="7.5" customHeight="1">
      <c r="A53" s="34"/>
      <c r="B53" s="33"/>
      <c r="C53" s="34"/>
      <c r="D53" s="33"/>
      <c r="E53" s="54"/>
      <c r="F53" s="31" t="s">
        <v>30</v>
      </c>
      <c r="G53" s="31" t="s">
        <v>177</v>
      </c>
      <c r="H53" s="55" t="s">
        <v>182</v>
      </c>
      <c r="I53" s="55" t="s">
        <v>183</v>
      </c>
      <c r="J53" s="34"/>
      <c r="K53" s="34"/>
      <c r="L53" s="34"/>
      <c r="M53" s="34"/>
      <c r="N53" s="34"/>
      <c r="O53" s="34"/>
      <c r="P53" s="34"/>
      <c r="Q53" s="34"/>
      <c r="R53" s="34"/>
      <c r="S53" s="34"/>
      <c r="T53" s="34"/>
      <c r="U53" s="34"/>
      <c r="V53" s="34"/>
      <c r="W53" s="34"/>
      <c r="X53" s="34"/>
      <c r="Y53" s="34"/>
      <c r="Z53" s="34"/>
      <c r="AA53" s="34"/>
      <c r="AB53" s="69"/>
      <c r="AC53" s="31"/>
    </row>
    <row r="54" spans="1:29" s="5" customFormat="1" ht="7.5" customHeight="1">
      <c r="A54" s="34"/>
      <c r="B54" s="33"/>
      <c r="C54" s="34"/>
      <c r="D54" s="33"/>
      <c r="E54" s="54"/>
      <c r="F54" s="31" t="s">
        <v>188</v>
      </c>
      <c r="G54" s="31" t="s">
        <v>189</v>
      </c>
      <c r="H54" s="55" t="s">
        <v>182</v>
      </c>
      <c r="I54" s="55" t="s">
        <v>183</v>
      </c>
      <c r="J54" s="34"/>
      <c r="K54" s="34"/>
      <c r="L54" s="34"/>
      <c r="M54" s="34"/>
      <c r="N54" s="34"/>
      <c r="O54" s="34"/>
      <c r="P54" s="34"/>
      <c r="Q54" s="34"/>
      <c r="R54" s="34"/>
      <c r="S54" s="34"/>
      <c r="T54" s="34"/>
      <c r="U54" s="34"/>
      <c r="V54" s="34"/>
      <c r="W54" s="34"/>
      <c r="X54" s="34"/>
      <c r="Y54" s="34"/>
      <c r="Z54" s="34"/>
      <c r="AA54" s="34"/>
      <c r="AB54" s="69"/>
      <c r="AC54" s="31"/>
    </row>
    <row r="55" spans="1:29" s="5" customFormat="1" ht="7.5" customHeight="1">
      <c r="A55" s="34"/>
      <c r="B55" s="33"/>
      <c r="C55" s="34"/>
      <c r="D55" s="33"/>
      <c r="E55" s="54"/>
      <c r="F55" s="31" t="s">
        <v>190</v>
      </c>
      <c r="G55" s="31" t="s">
        <v>191</v>
      </c>
      <c r="H55" s="55" t="s">
        <v>192</v>
      </c>
      <c r="I55" s="55" t="s">
        <v>183</v>
      </c>
      <c r="J55" s="34"/>
      <c r="K55" s="34"/>
      <c r="L55" s="34"/>
      <c r="M55" s="34"/>
      <c r="N55" s="34"/>
      <c r="O55" s="34"/>
      <c r="P55" s="34"/>
      <c r="Q55" s="34"/>
      <c r="R55" s="34"/>
      <c r="S55" s="34"/>
      <c r="T55" s="34"/>
      <c r="U55" s="34"/>
      <c r="V55" s="34"/>
      <c r="W55" s="34"/>
      <c r="X55" s="34"/>
      <c r="Y55" s="34"/>
      <c r="Z55" s="34"/>
      <c r="AA55" s="34"/>
      <c r="AB55" s="69"/>
      <c r="AC55" s="31"/>
    </row>
    <row r="56" spans="1:29" s="5" customFormat="1" ht="7.5" customHeight="1">
      <c r="A56" s="34"/>
      <c r="B56" s="33"/>
      <c r="C56" s="34"/>
      <c r="D56" s="33"/>
      <c r="E56" s="54"/>
      <c r="F56" s="31" t="s">
        <v>193</v>
      </c>
      <c r="G56" s="31" t="s">
        <v>191</v>
      </c>
      <c r="H56" s="55" t="s">
        <v>192</v>
      </c>
      <c r="I56" s="55" t="s">
        <v>183</v>
      </c>
      <c r="J56" s="34"/>
      <c r="K56" s="34"/>
      <c r="L56" s="34"/>
      <c r="M56" s="34"/>
      <c r="N56" s="34"/>
      <c r="O56" s="34"/>
      <c r="P56" s="34"/>
      <c r="Q56" s="34"/>
      <c r="R56" s="34"/>
      <c r="S56" s="34"/>
      <c r="T56" s="34"/>
      <c r="U56" s="34"/>
      <c r="V56" s="34"/>
      <c r="W56" s="34"/>
      <c r="X56" s="34"/>
      <c r="Y56" s="34"/>
      <c r="Z56" s="34"/>
      <c r="AA56" s="34"/>
      <c r="AB56" s="69"/>
      <c r="AC56" s="31"/>
    </row>
    <row r="57" spans="1:29" s="5" customFormat="1" ht="7.5" customHeight="1">
      <c r="A57" s="34">
        <v>32</v>
      </c>
      <c r="B57" s="33" t="s">
        <v>194</v>
      </c>
      <c r="C57" s="34" t="s">
        <v>195</v>
      </c>
      <c r="D57" s="33" t="s">
        <v>196</v>
      </c>
      <c r="E57" s="56">
        <v>126500</v>
      </c>
      <c r="F57" s="52" t="s">
        <v>61</v>
      </c>
      <c r="G57" s="31" t="s">
        <v>197</v>
      </c>
      <c r="H57" s="31" t="s">
        <v>198</v>
      </c>
      <c r="I57" s="71">
        <v>43891</v>
      </c>
      <c r="J57" s="34" t="s">
        <v>199</v>
      </c>
      <c r="K57" s="72" t="s">
        <v>200</v>
      </c>
      <c r="L57" s="34" t="s">
        <v>201</v>
      </c>
      <c r="M57" s="34" t="s">
        <v>201</v>
      </c>
      <c r="N57" s="34"/>
      <c r="O57" s="34"/>
      <c r="P57" s="34"/>
      <c r="Q57" s="34"/>
      <c r="R57" s="34"/>
      <c r="S57" s="34"/>
      <c r="T57" s="34"/>
      <c r="U57" s="34"/>
      <c r="V57" s="34"/>
      <c r="W57" s="34"/>
      <c r="X57" s="34"/>
      <c r="Y57" s="34"/>
      <c r="Z57" s="34"/>
      <c r="AA57" s="34"/>
      <c r="AB57" s="66" t="s">
        <v>202</v>
      </c>
      <c r="AC57" s="73" t="s">
        <v>91</v>
      </c>
    </row>
    <row r="58" spans="1:29" s="5" customFormat="1" ht="7.5" customHeight="1">
      <c r="A58" s="34"/>
      <c r="B58" s="33"/>
      <c r="C58" s="34"/>
      <c r="D58" s="57"/>
      <c r="E58" s="56"/>
      <c r="F58" s="52" t="s">
        <v>68</v>
      </c>
      <c r="G58" s="31" t="s">
        <v>197</v>
      </c>
      <c r="H58" s="31" t="s">
        <v>198</v>
      </c>
      <c r="I58" s="71">
        <v>43922</v>
      </c>
      <c r="J58" s="73"/>
      <c r="K58" s="74"/>
      <c r="L58" s="73"/>
      <c r="M58" s="73"/>
      <c r="N58" s="73"/>
      <c r="O58" s="73"/>
      <c r="P58" s="73"/>
      <c r="Q58" s="73"/>
      <c r="R58" s="73"/>
      <c r="S58" s="73"/>
      <c r="T58" s="73"/>
      <c r="U58" s="73"/>
      <c r="V58" s="73"/>
      <c r="W58" s="73"/>
      <c r="X58" s="73"/>
      <c r="Y58" s="73"/>
      <c r="Z58" s="73"/>
      <c r="AA58" s="73"/>
      <c r="AB58" s="69"/>
      <c r="AC58" s="73"/>
    </row>
    <row r="59" spans="1:29" s="5" customFormat="1" ht="7.5" customHeight="1">
      <c r="A59" s="34"/>
      <c r="B59" s="33"/>
      <c r="C59" s="34"/>
      <c r="D59" s="57"/>
      <c r="E59" s="56"/>
      <c r="F59" s="52" t="s">
        <v>71</v>
      </c>
      <c r="G59" s="31" t="s">
        <v>203</v>
      </c>
      <c r="H59" s="31" t="s">
        <v>198</v>
      </c>
      <c r="I59" s="71">
        <v>43831</v>
      </c>
      <c r="J59" s="73"/>
      <c r="K59" s="74"/>
      <c r="L59" s="73"/>
      <c r="M59" s="73"/>
      <c r="N59" s="73"/>
      <c r="O59" s="73"/>
      <c r="P59" s="73"/>
      <c r="Q59" s="73"/>
      <c r="R59" s="73"/>
      <c r="S59" s="73"/>
      <c r="T59" s="73"/>
      <c r="U59" s="73"/>
      <c r="V59" s="73"/>
      <c r="W59" s="73"/>
      <c r="X59" s="73"/>
      <c r="Y59" s="73"/>
      <c r="Z59" s="73"/>
      <c r="AA59" s="73"/>
      <c r="AB59" s="69"/>
      <c r="AC59" s="73"/>
    </row>
    <row r="60" spans="1:29" s="5" customFormat="1" ht="7.5" customHeight="1">
      <c r="A60" s="34"/>
      <c r="B60" s="33"/>
      <c r="C60" s="34"/>
      <c r="D60" s="57"/>
      <c r="E60" s="56"/>
      <c r="F60" s="52" t="s">
        <v>27</v>
      </c>
      <c r="G60" s="31" t="s">
        <v>197</v>
      </c>
      <c r="H60" s="31" t="s">
        <v>198</v>
      </c>
      <c r="I60" s="71">
        <v>43983</v>
      </c>
      <c r="J60" s="73"/>
      <c r="K60" s="74"/>
      <c r="L60" s="73"/>
      <c r="M60" s="73"/>
      <c r="N60" s="73"/>
      <c r="O60" s="73"/>
      <c r="P60" s="73"/>
      <c r="Q60" s="73"/>
      <c r="R60" s="73"/>
      <c r="S60" s="73"/>
      <c r="T60" s="73"/>
      <c r="U60" s="73"/>
      <c r="V60" s="73"/>
      <c r="W60" s="73"/>
      <c r="X60" s="73"/>
      <c r="Y60" s="73"/>
      <c r="Z60" s="73"/>
      <c r="AA60" s="73"/>
      <c r="AB60" s="69"/>
      <c r="AC60" s="73"/>
    </row>
    <row r="61" spans="1:29" s="5" customFormat="1" ht="7.5" customHeight="1">
      <c r="A61" s="34"/>
      <c r="B61" s="33"/>
      <c r="C61" s="34"/>
      <c r="D61" s="57"/>
      <c r="E61" s="56"/>
      <c r="F61" s="52" t="s">
        <v>75</v>
      </c>
      <c r="G61" s="58" t="s">
        <v>204</v>
      </c>
      <c r="H61" s="31" t="s">
        <v>198</v>
      </c>
      <c r="I61" s="71">
        <v>43983</v>
      </c>
      <c r="J61" s="73"/>
      <c r="K61" s="74"/>
      <c r="L61" s="73"/>
      <c r="M61" s="73"/>
      <c r="N61" s="73"/>
      <c r="O61" s="73"/>
      <c r="P61" s="73"/>
      <c r="Q61" s="73"/>
      <c r="R61" s="73"/>
      <c r="S61" s="73"/>
      <c r="T61" s="73"/>
      <c r="U61" s="73"/>
      <c r="V61" s="73"/>
      <c r="W61" s="73"/>
      <c r="X61" s="73"/>
      <c r="Y61" s="73"/>
      <c r="Z61" s="73"/>
      <c r="AA61" s="73"/>
      <c r="AB61" s="69"/>
      <c r="AC61" s="73"/>
    </row>
    <row r="62" spans="1:29" s="5" customFormat="1" ht="7.5" customHeight="1">
      <c r="A62" s="34"/>
      <c r="B62" s="33"/>
      <c r="C62" s="34"/>
      <c r="D62" s="57"/>
      <c r="E62" s="56"/>
      <c r="F62" s="52" t="s">
        <v>30</v>
      </c>
      <c r="G62" s="58" t="s">
        <v>197</v>
      </c>
      <c r="H62" s="31" t="s">
        <v>198</v>
      </c>
      <c r="I62" s="71">
        <v>44105</v>
      </c>
      <c r="J62" s="73"/>
      <c r="K62" s="74"/>
      <c r="L62" s="73"/>
      <c r="M62" s="73"/>
      <c r="N62" s="73"/>
      <c r="O62" s="73"/>
      <c r="P62" s="73"/>
      <c r="Q62" s="73"/>
      <c r="R62" s="73"/>
      <c r="S62" s="73"/>
      <c r="T62" s="73"/>
      <c r="U62" s="73"/>
      <c r="V62" s="73"/>
      <c r="W62" s="73"/>
      <c r="X62" s="73"/>
      <c r="Y62" s="73"/>
      <c r="Z62" s="73"/>
      <c r="AA62" s="73"/>
      <c r="AB62" s="69"/>
      <c r="AC62" s="73"/>
    </row>
    <row r="63" spans="1:29" s="5" customFormat="1" ht="7.5" customHeight="1">
      <c r="A63" s="34"/>
      <c r="B63" s="33"/>
      <c r="C63" s="34"/>
      <c r="D63" s="57"/>
      <c r="E63" s="56"/>
      <c r="F63" s="52" t="s">
        <v>32</v>
      </c>
      <c r="G63" s="58" t="s">
        <v>205</v>
      </c>
      <c r="H63" s="31" t="s">
        <v>198</v>
      </c>
      <c r="I63" s="71">
        <v>44166</v>
      </c>
      <c r="J63" s="73"/>
      <c r="K63" s="74"/>
      <c r="L63" s="73"/>
      <c r="M63" s="73"/>
      <c r="N63" s="73"/>
      <c r="O63" s="73"/>
      <c r="P63" s="73"/>
      <c r="Q63" s="73"/>
      <c r="R63" s="73"/>
      <c r="S63" s="73"/>
      <c r="T63" s="73"/>
      <c r="U63" s="73"/>
      <c r="V63" s="73"/>
      <c r="W63" s="73"/>
      <c r="X63" s="73"/>
      <c r="Y63" s="73"/>
      <c r="Z63" s="73"/>
      <c r="AA63" s="73"/>
      <c r="AB63" s="69"/>
      <c r="AC63" s="73"/>
    </row>
    <row r="64" spans="1:29" s="5" customFormat="1" ht="7.5" customHeight="1">
      <c r="A64" s="34">
        <v>33</v>
      </c>
      <c r="B64" s="33" t="s">
        <v>206</v>
      </c>
      <c r="C64" s="34" t="s">
        <v>195</v>
      </c>
      <c r="D64" s="33" t="s">
        <v>207</v>
      </c>
      <c r="E64" s="56">
        <v>20400</v>
      </c>
      <c r="F64" s="52" t="s">
        <v>61</v>
      </c>
      <c r="G64" s="31" t="s">
        <v>197</v>
      </c>
      <c r="H64" s="31" t="s">
        <v>198</v>
      </c>
      <c r="I64" s="71">
        <v>43770</v>
      </c>
      <c r="J64" s="75" t="s">
        <v>208</v>
      </c>
      <c r="K64" s="76" t="s">
        <v>209</v>
      </c>
      <c r="L64" s="34" t="s">
        <v>201</v>
      </c>
      <c r="M64" s="34" t="s">
        <v>201</v>
      </c>
      <c r="N64" s="34"/>
      <c r="O64" s="34"/>
      <c r="P64" s="34"/>
      <c r="Q64" s="34"/>
      <c r="R64" s="34"/>
      <c r="S64" s="34"/>
      <c r="T64" s="34"/>
      <c r="U64" s="34"/>
      <c r="V64" s="34"/>
      <c r="W64" s="34"/>
      <c r="X64" s="34"/>
      <c r="Y64" s="34"/>
      <c r="Z64" s="34"/>
      <c r="AA64" s="34"/>
      <c r="AB64" s="66" t="s">
        <v>202</v>
      </c>
      <c r="AC64" s="73" t="s">
        <v>45</v>
      </c>
    </row>
    <row r="65" spans="1:29" s="5" customFormat="1" ht="7.5" customHeight="1">
      <c r="A65" s="34"/>
      <c r="B65" s="33"/>
      <c r="C65" s="34"/>
      <c r="D65" s="57"/>
      <c r="E65" s="56"/>
      <c r="F65" s="52" t="s">
        <v>68</v>
      </c>
      <c r="G65" s="31" t="s">
        <v>197</v>
      </c>
      <c r="H65" s="31" t="s">
        <v>198</v>
      </c>
      <c r="I65" s="71">
        <v>43800</v>
      </c>
      <c r="J65" s="75"/>
      <c r="K65" s="76"/>
      <c r="L65" s="73"/>
      <c r="M65" s="73"/>
      <c r="N65" s="73"/>
      <c r="O65" s="73"/>
      <c r="P65" s="73"/>
      <c r="Q65" s="73"/>
      <c r="R65" s="73"/>
      <c r="S65" s="73"/>
      <c r="T65" s="73"/>
      <c r="U65" s="73"/>
      <c r="V65" s="73"/>
      <c r="W65" s="73"/>
      <c r="X65" s="73"/>
      <c r="Y65" s="73"/>
      <c r="Z65" s="73"/>
      <c r="AA65" s="73"/>
      <c r="AB65" s="69"/>
      <c r="AC65" s="73"/>
    </row>
    <row r="66" spans="1:29" s="5" customFormat="1" ht="7.5" customHeight="1">
      <c r="A66" s="34"/>
      <c r="B66" s="33"/>
      <c r="C66" s="34"/>
      <c r="D66" s="57"/>
      <c r="E66" s="56"/>
      <c r="F66" s="52" t="s">
        <v>71</v>
      </c>
      <c r="G66" s="31" t="s">
        <v>203</v>
      </c>
      <c r="H66" s="31" t="s">
        <v>198</v>
      </c>
      <c r="I66" s="71">
        <v>43739</v>
      </c>
      <c r="J66" s="75"/>
      <c r="K66" s="76"/>
      <c r="L66" s="73"/>
      <c r="M66" s="73"/>
      <c r="N66" s="73"/>
      <c r="O66" s="73"/>
      <c r="P66" s="73"/>
      <c r="Q66" s="73"/>
      <c r="R66" s="73"/>
      <c r="S66" s="73"/>
      <c r="T66" s="73"/>
      <c r="U66" s="73"/>
      <c r="V66" s="73"/>
      <c r="W66" s="73"/>
      <c r="X66" s="73"/>
      <c r="Y66" s="73"/>
      <c r="Z66" s="73"/>
      <c r="AA66" s="73"/>
      <c r="AB66" s="69"/>
      <c r="AC66" s="73"/>
    </row>
    <row r="67" spans="1:29" s="5" customFormat="1" ht="7.5" customHeight="1">
      <c r="A67" s="34"/>
      <c r="B67" s="33"/>
      <c r="C67" s="34"/>
      <c r="D67" s="57"/>
      <c r="E67" s="56"/>
      <c r="F67" s="52" t="s">
        <v>27</v>
      </c>
      <c r="G67" s="31" t="s">
        <v>197</v>
      </c>
      <c r="H67" s="31" t="s">
        <v>198</v>
      </c>
      <c r="I67" s="71">
        <v>43891</v>
      </c>
      <c r="J67" s="75"/>
      <c r="K67" s="76"/>
      <c r="L67" s="73"/>
      <c r="M67" s="73"/>
      <c r="N67" s="73"/>
      <c r="O67" s="73"/>
      <c r="P67" s="73"/>
      <c r="Q67" s="73"/>
      <c r="R67" s="73"/>
      <c r="S67" s="73"/>
      <c r="T67" s="73"/>
      <c r="U67" s="73"/>
      <c r="V67" s="73"/>
      <c r="W67" s="73"/>
      <c r="X67" s="73"/>
      <c r="Y67" s="73"/>
      <c r="Z67" s="73"/>
      <c r="AA67" s="73"/>
      <c r="AB67" s="69"/>
      <c r="AC67" s="73"/>
    </row>
    <row r="68" spans="1:29" s="5" customFormat="1" ht="7.5" customHeight="1">
      <c r="A68" s="34"/>
      <c r="B68" s="33"/>
      <c r="C68" s="34"/>
      <c r="D68" s="57"/>
      <c r="E68" s="56"/>
      <c r="F68" s="52" t="s">
        <v>75</v>
      </c>
      <c r="G68" s="58" t="s">
        <v>204</v>
      </c>
      <c r="H68" s="31" t="s">
        <v>198</v>
      </c>
      <c r="I68" s="71">
        <v>43891</v>
      </c>
      <c r="J68" s="75"/>
      <c r="K68" s="76"/>
      <c r="L68" s="73"/>
      <c r="M68" s="73"/>
      <c r="N68" s="73"/>
      <c r="O68" s="73"/>
      <c r="P68" s="73"/>
      <c r="Q68" s="73"/>
      <c r="R68" s="73"/>
      <c r="S68" s="73"/>
      <c r="T68" s="73"/>
      <c r="U68" s="73"/>
      <c r="V68" s="73"/>
      <c r="W68" s="73"/>
      <c r="X68" s="73"/>
      <c r="Y68" s="73"/>
      <c r="Z68" s="73"/>
      <c r="AA68" s="73"/>
      <c r="AB68" s="69"/>
      <c r="AC68" s="73"/>
    </row>
    <row r="69" spans="1:29" s="5" customFormat="1" ht="7.5" customHeight="1">
      <c r="A69" s="34"/>
      <c r="B69" s="33"/>
      <c r="C69" s="34"/>
      <c r="D69" s="57"/>
      <c r="E69" s="56"/>
      <c r="F69" s="52" t="s">
        <v>30</v>
      </c>
      <c r="G69" s="58" t="s">
        <v>197</v>
      </c>
      <c r="H69" s="31" t="s">
        <v>198</v>
      </c>
      <c r="I69" s="71">
        <v>43983</v>
      </c>
      <c r="J69" s="75"/>
      <c r="K69" s="76"/>
      <c r="L69" s="73"/>
      <c r="M69" s="73"/>
      <c r="N69" s="73"/>
      <c r="O69" s="73"/>
      <c r="P69" s="73"/>
      <c r="Q69" s="73"/>
      <c r="R69" s="73"/>
      <c r="S69" s="73"/>
      <c r="T69" s="73"/>
      <c r="U69" s="73"/>
      <c r="V69" s="73"/>
      <c r="W69" s="73"/>
      <c r="X69" s="73"/>
      <c r="Y69" s="73"/>
      <c r="Z69" s="73"/>
      <c r="AA69" s="73"/>
      <c r="AB69" s="69"/>
      <c r="AC69" s="73"/>
    </row>
    <row r="70" spans="1:29" s="5" customFormat="1" ht="7.5" customHeight="1">
      <c r="A70" s="34"/>
      <c r="B70" s="33"/>
      <c r="C70" s="34"/>
      <c r="D70" s="57"/>
      <c r="E70" s="56"/>
      <c r="F70" s="52" t="s">
        <v>32</v>
      </c>
      <c r="G70" s="58" t="s">
        <v>205</v>
      </c>
      <c r="H70" s="31" t="s">
        <v>198</v>
      </c>
      <c r="I70" s="71">
        <v>44166</v>
      </c>
      <c r="J70" s="75"/>
      <c r="K70" s="76"/>
      <c r="L70" s="73"/>
      <c r="M70" s="73"/>
      <c r="N70" s="73"/>
      <c r="O70" s="73"/>
      <c r="P70" s="73"/>
      <c r="Q70" s="73"/>
      <c r="R70" s="73"/>
      <c r="S70" s="73"/>
      <c r="T70" s="73"/>
      <c r="U70" s="73"/>
      <c r="V70" s="73"/>
      <c r="W70" s="73"/>
      <c r="X70" s="73"/>
      <c r="Y70" s="73"/>
      <c r="Z70" s="73"/>
      <c r="AA70" s="73"/>
      <c r="AB70" s="69"/>
      <c r="AC70" s="73"/>
    </row>
    <row r="71" spans="1:29" s="5" customFormat="1" ht="27.75" customHeight="1">
      <c r="A71" s="20" t="s">
        <v>210</v>
      </c>
      <c r="B71" s="19" t="s">
        <v>211</v>
      </c>
      <c r="C71" s="31"/>
      <c r="D71" s="22"/>
      <c r="E71" s="23">
        <f>SUM(E72:E98)</f>
        <v>4402900</v>
      </c>
      <c r="F71" s="24"/>
      <c r="G71" s="24"/>
      <c r="H71" s="24"/>
      <c r="I71" s="24"/>
      <c r="J71" s="24"/>
      <c r="K71" s="24"/>
      <c r="L71" s="24"/>
      <c r="M71" s="24"/>
      <c r="N71" s="69"/>
      <c r="O71" s="69"/>
      <c r="P71" s="69"/>
      <c r="Q71" s="69"/>
      <c r="R71" s="69"/>
      <c r="S71" s="69"/>
      <c r="T71" s="69"/>
      <c r="U71" s="69"/>
      <c r="V71" s="69"/>
      <c r="W71" s="69"/>
      <c r="X71" s="69"/>
      <c r="Y71" s="69"/>
      <c r="Z71" s="69"/>
      <c r="AA71" s="69"/>
      <c r="AB71" s="69"/>
      <c r="AC71" s="24"/>
    </row>
    <row r="72" spans="1:29" s="5" customFormat="1" ht="7.5" customHeight="1">
      <c r="A72" s="78">
        <v>34</v>
      </c>
      <c r="B72" s="40" t="s">
        <v>212</v>
      </c>
      <c r="C72" s="40" t="s">
        <v>213</v>
      </c>
      <c r="D72" s="40" t="s">
        <v>214</v>
      </c>
      <c r="E72" s="51">
        <v>3032000</v>
      </c>
      <c r="F72" s="40" t="s">
        <v>215</v>
      </c>
      <c r="G72" s="40" t="s">
        <v>216</v>
      </c>
      <c r="H72" s="40" t="s">
        <v>217</v>
      </c>
      <c r="I72" s="40" t="s">
        <v>218</v>
      </c>
      <c r="J72" s="40" t="s">
        <v>219</v>
      </c>
      <c r="K72" s="40" t="s">
        <v>220</v>
      </c>
      <c r="L72" s="40" t="s">
        <v>221</v>
      </c>
      <c r="M72" s="40" t="s">
        <v>222</v>
      </c>
      <c r="N72" s="40"/>
      <c r="O72" s="40"/>
      <c r="P72" s="40"/>
      <c r="Q72" s="40"/>
      <c r="R72" s="40"/>
      <c r="S72" s="40"/>
      <c r="T72" s="40"/>
      <c r="U72" s="40"/>
      <c r="V72" s="40"/>
      <c r="W72" s="40"/>
      <c r="X72" s="40"/>
      <c r="Y72" s="40"/>
      <c r="Z72" s="40"/>
      <c r="AA72" s="40"/>
      <c r="AB72" s="103" t="s">
        <v>223</v>
      </c>
      <c r="AC72" s="32" t="s">
        <v>45</v>
      </c>
    </row>
    <row r="73" spans="1:29" s="5" customFormat="1" ht="7.5" customHeight="1">
      <c r="A73" s="79"/>
      <c r="B73" s="80"/>
      <c r="C73" s="80"/>
      <c r="D73" s="80"/>
      <c r="E73" s="51"/>
      <c r="F73" s="80"/>
      <c r="G73" s="80"/>
      <c r="H73" s="80"/>
      <c r="I73" s="80"/>
      <c r="J73" s="80"/>
      <c r="K73" s="80"/>
      <c r="L73" s="80"/>
      <c r="M73" s="80"/>
      <c r="N73" s="80"/>
      <c r="O73" s="80"/>
      <c r="P73" s="80"/>
      <c r="Q73" s="80"/>
      <c r="R73" s="80"/>
      <c r="S73" s="80"/>
      <c r="T73" s="80"/>
      <c r="U73" s="80"/>
      <c r="V73" s="80"/>
      <c r="W73" s="80"/>
      <c r="X73" s="80"/>
      <c r="Y73" s="80"/>
      <c r="Z73" s="80"/>
      <c r="AA73" s="80"/>
      <c r="AB73" s="104"/>
      <c r="AC73" s="105"/>
    </row>
    <row r="74" spans="1:29" s="5" customFormat="1" ht="7.5" customHeight="1">
      <c r="A74" s="79"/>
      <c r="B74" s="80"/>
      <c r="C74" s="80"/>
      <c r="D74" s="80"/>
      <c r="E74" s="51"/>
      <c r="F74" s="80"/>
      <c r="G74" s="80"/>
      <c r="H74" s="80"/>
      <c r="I74" s="80"/>
      <c r="J74" s="80"/>
      <c r="K74" s="80"/>
      <c r="L74" s="80"/>
      <c r="M74" s="80"/>
      <c r="N74" s="80"/>
      <c r="O74" s="80"/>
      <c r="P74" s="80"/>
      <c r="Q74" s="80"/>
      <c r="R74" s="80"/>
      <c r="S74" s="80"/>
      <c r="T74" s="80"/>
      <c r="U74" s="80"/>
      <c r="V74" s="80"/>
      <c r="W74" s="80"/>
      <c r="X74" s="80"/>
      <c r="Y74" s="80"/>
      <c r="Z74" s="80"/>
      <c r="AA74" s="80"/>
      <c r="AB74" s="104"/>
      <c r="AC74" s="105"/>
    </row>
    <row r="75" spans="1:29" s="5" customFormat="1" ht="7.5" customHeight="1">
      <c r="A75" s="79"/>
      <c r="B75" s="80"/>
      <c r="C75" s="80"/>
      <c r="D75" s="80"/>
      <c r="E75" s="51"/>
      <c r="F75" s="80"/>
      <c r="G75" s="80"/>
      <c r="H75" s="80"/>
      <c r="I75" s="80"/>
      <c r="J75" s="80"/>
      <c r="K75" s="80"/>
      <c r="L75" s="80"/>
      <c r="M75" s="80"/>
      <c r="N75" s="80"/>
      <c r="O75" s="80"/>
      <c r="P75" s="80"/>
      <c r="Q75" s="80"/>
      <c r="R75" s="80"/>
      <c r="S75" s="80"/>
      <c r="T75" s="80"/>
      <c r="U75" s="80"/>
      <c r="V75" s="80"/>
      <c r="W75" s="80"/>
      <c r="X75" s="80"/>
      <c r="Y75" s="80"/>
      <c r="Z75" s="80"/>
      <c r="AA75" s="80"/>
      <c r="AB75" s="104"/>
      <c r="AC75" s="105"/>
    </row>
    <row r="76" spans="1:29" s="5" customFormat="1" ht="7.5" customHeight="1">
      <c r="A76" s="79"/>
      <c r="B76" s="80"/>
      <c r="C76" s="80"/>
      <c r="D76" s="80"/>
      <c r="E76" s="51"/>
      <c r="F76" s="80"/>
      <c r="G76" s="80"/>
      <c r="H76" s="80"/>
      <c r="I76" s="80"/>
      <c r="J76" s="80"/>
      <c r="K76" s="80"/>
      <c r="L76" s="80"/>
      <c r="M76" s="80"/>
      <c r="N76" s="80"/>
      <c r="O76" s="80"/>
      <c r="P76" s="80"/>
      <c r="Q76" s="80"/>
      <c r="R76" s="80"/>
      <c r="S76" s="80"/>
      <c r="T76" s="80"/>
      <c r="U76" s="80"/>
      <c r="V76" s="80"/>
      <c r="W76" s="80"/>
      <c r="X76" s="80"/>
      <c r="Y76" s="80"/>
      <c r="Z76" s="80"/>
      <c r="AA76" s="80"/>
      <c r="AB76" s="104"/>
      <c r="AC76" s="105"/>
    </row>
    <row r="77" spans="1:29" s="5" customFormat="1" ht="7.5" customHeight="1">
      <c r="A77" s="79"/>
      <c r="B77" s="80"/>
      <c r="C77" s="80"/>
      <c r="D77" s="80"/>
      <c r="E77" s="51"/>
      <c r="F77" s="80"/>
      <c r="G77" s="80"/>
      <c r="H77" s="80"/>
      <c r="I77" s="80"/>
      <c r="J77" s="80"/>
      <c r="K77" s="80"/>
      <c r="L77" s="80"/>
      <c r="M77" s="80"/>
      <c r="N77" s="80"/>
      <c r="O77" s="80"/>
      <c r="P77" s="80"/>
      <c r="Q77" s="80"/>
      <c r="R77" s="80"/>
      <c r="S77" s="80"/>
      <c r="T77" s="80"/>
      <c r="U77" s="80"/>
      <c r="V77" s="80"/>
      <c r="W77" s="80"/>
      <c r="X77" s="80"/>
      <c r="Y77" s="80"/>
      <c r="Z77" s="80"/>
      <c r="AA77" s="80"/>
      <c r="AB77" s="104"/>
      <c r="AC77" s="105"/>
    </row>
    <row r="78" spans="1:29" s="5" customFormat="1" ht="7.5" customHeight="1">
      <c r="A78" s="79"/>
      <c r="B78" s="80"/>
      <c r="C78" s="80"/>
      <c r="D78" s="80"/>
      <c r="E78" s="51"/>
      <c r="F78" s="80"/>
      <c r="G78" s="80"/>
      <c r="H78" s="80"/>
      <c r="I78" s="80"/>
      <c r="J78" s="80"/>
      <c r="K78" s="80"/>
      <c r="L78" s="80"/>
      <c r="M78" s="80"/>
      <c r="N78" s="80"/>
      <c r="O78" s="80"/>
      <c r="P78" s="80"/>
      <c r="Q78" s="80"/>
      <c r="R78" s="80"/>
      <c r="S78" s="80"/>
      <c r="T78" s="80"/>
      <c r="U78" s="80"/>
      <c r="V78" s="80"/>
      <c r="W78" s="80"/>
      <c r="X78" s="80"/>
      <c r="Y78" s="80"/>
      <c r="Z78" s="80"/>
      <c r="AA78" s="80"/>
      <c r="AB78" s="104"/>
      <c r="AC78" s="105"/>
    </row>
    <row r="79" spans="1:29" s="5" customFormat="1" ht="7.5" customHeight="1">
      <c r="A79" s="79"/>
      <c r="B79" s="80"/>
      <c r="C79" s="80"/>
      <c r="D79" s="80"/>
      <c r="E79" s="51"/>
      <c r="F79" s="80"/>
      <c r="G79" s="80"/>
      <c r="H79" s="80"/>
      <c r="I79" s="80"/>
      <c r="J79" s="80"/>
      <c r="K79" s="80"/>
      <c r="L79" s="80"/>
      <c r="M79" s="80"/>
      <c r="N79" s="80"/>
      <c r="O79" s="80"/>
      <c r="P79" s="80"/>
      <c r="Q79" s="80"/>
      <c r="R79" s="80"/>
      <c r="S79" s="80"/>
      <c r="T79" s="80"/>
      <c r="U79" s="80"/>
      <c r="V79" s="80"/>
      <c r="W79" s="80"/>
      <c r="X79" s="80"/>
      <c r="Y79" s="80"/>
      <c r="Z79" s="80"/>
      <c r="AA79" s="80"/>
      <c r="AB79" s="104"/>
      <c r="AC79" s="105"/>
    </row>
    <row r="80" spans="1:29" s="5" customFormat="1" ht="7.5" customHeight="1">
      <c r="A80" s="81"/>
      <c r="B80" s="80"/>
      <c r="C80" s="80"/>
      <c r="D80" s="80"/>
      <c r="E80" s="51"/>
      <c r="F80" s="80"/>
      <c r="G80" s="80"/>
      <c r="H80" s="80"/>
      <c r="I80" s="80"/>
      <c r="J80" s="80"/>
      <c r="K80" s="80"/>
      <c r="L80" s="80"/>
      <c r="M80" s="80"/>
      <c r="N80" s="80"/>
      <c r="O80" s="80"/>
      <c r="P80" s="80"/>
      <c r="Q80" s="80"/>
      <c r="R80" s="80"/>
      <c r="S80" s="80"/>
      <c r="T80" s="80"/>
      <c r="U80" s="80"/>
      <c r="V80" s="80"/>
      <c r="W80" s="80"/>
      <c r="X80" s="80"/>
      <c r="Y80" s="80"/>
      <c r="Z80" s="80"/>
      <c r="AA80" s="80"/>
      <c r="AB80" s="104"/>
      <c r="AC80" s="106"/>
    </row>
    <row r="81" spans="1:29" s="5" customFormat="1" ht="7.5" customHeight="1">
      <c r="A81" s="79">
        <v>35</v>
      </c>
      <c r="B81" s="40" t="s">
        <v>224</v>
      </c>
      <c r="C81" s="40" t="s">
        <v>224</v>
      </c>
      <c r="D81" s="82" t="s">
        <v>225</v>
      </c>
      <c r="E81" s="51">
        <v>1180000</v>
      </c>
      <c r="F81" s="40" t="s">
        <v>224</v>
      </c>
      <c r="G81" s="40" t="s">
        <v>224</v>
      </c>
      <c r="H81" s="40" t="s">
        <v>224</v>
      </c>
      <c r="I81" s="40" t="s">
        <v>224</v>
      </c>
      <c r="J81" s="40" t="s">
        <v>224</v>
      </c>
      <c r="K81" s="40" t="s">
        <v>224</v>
      </c>
      <c r="L81" s="40" t="s">
        <v>224</v>
      </c>
      <c r="M81" s="40" t="s">
        <v>224</v>
      </c>
      <c r="N81" s="40"/>
      <c r="O81" s="40"/>
      <c r="P81" s="40"/>
      <c r="Q81" s="40"/>
      <c r="R81" s="40"/>
      <c r="S81" s="40"/>
      <c r="T81" s="40"/>
      <c r="U81" s="40"/>
      <c r="V81" s="40"/>
      <c r="W81" s="40"/>
      <c r="X81" s="40"/>
      <c r="Y81" s="40"/>
      <c r="Z81" s="40"/>
      <c r="AA81" s="40"/>
      <c r="AB81" s="103" t="s">
        <v>223</v>
      </c>
      <c r="AC81" s="32" t="s">
        <v>45</v>
      </c>
    </row>
    <row r="82" spans="1:29" s="5" customFormat="1" ht="7.5" customHeight="1">
      <c r="A82" s="79"/>
      <c r="B82" s="40"/>
      <c r="C82" s="40"/>
      <c r="D82" s="83"/>
      <c r="E82" s="51"/>
      <c r="F82" s="40"/>
      <c r="G82" s="40"/>
      <c r="H82" s="40"/>
      <c r="I82" s="40"/>
      <c r="J82" s="40"/>
      <c r="K82" s="40"/>
      <c r="L82" s="40"/>
      <c r="M82" s="40"/>
      <c r="N82" s="40"/>
      <c r="O82" s="40"/>
      <c r="P82" s="40"/>
      <c r="Q82" s="40"/>
      <c r="R82" s="40"/>
      <c r="S82" s="40"/>
      <c r="T82" s="40"/>
      <c r="U82" s="40"/>
      <c r="V82" s="40"/>
      <c r="W82" s="40"/>
      <c r="X82" s="40"/>
      <c r="Y82" s="40"/>
      <c r="Z82" s="40"/>
      <c r="AA82" s="40"/>
      <c r="AB82" s="104"/>
      <c r="AC82" s="105"/>
    </row>
    <row r="83" spans="1:29" s="5" customFormat="1" ht="7.5" customHeight="1">
      <c r="A83" s="79"/>
      <c r="B83" s="40"/>
      <c r="C83" s="40"/>
      <c r="D83" s="83"/>
      <c r="E83" s="51"/>
      <c r="F83" s="40"/>
      <c r="G83" s="40"/>
      <c r="H83" s="40"/>
      <c r="I83" s="40"/>
      <c r="J83" s="40"/>
      <c r="K83" s="40"/>
      <c r="L83" s="40"/>
      <c r="M83" s="40"/>
      <c r="N83" s="40"/>
      <c r="O83" s="40"/>
      <c r="P83" s="40"/>
      <c r="Q83" s="40"/>
      <c r="R83" s="40"/>
      <c r="S83" s="40"/>
      <c r="T83" s="40"/>
      <c r="U83" s="40"/>
      <c r="V83" s="40"/>
      <c r="W83" s="40"/>
      <c r="X83" s="40"/>
      <c r="Y83" s="40"/>
      <c r="Z83" s="40"/>
      <c r="AA83" s="40"/>
      <c r="AB83" s="104"/>
      <c r="AC83" s="105"/>
    </row>
    <row r="84" spans="1:29" s="5" customFormat="1" ht="7.5" customHeight="1">
      <c r="A84" s="79"/>
      <c r="B84" s="40"/>
      <c r="C84" s="40"/>
      <c r="D84" s="83"/>
      <c r="E84" s="51"/>
      <c r="F84" s="40"/>
      <c r="G84" s="40"/>
      <c r="H84" s="40"/>
      <c r="I84" s="40"/>
      <c r="J84" s="40"/>
      <c r="K84" s="40"/>
      <c r="L84" s="40"/>
      <c r="M84" s="40"/>
      <c r="N84" s="40"/>
      <c r="O84" s="40"/>
      <c r="P84" s="40"/>
      <c r="Q84" s="40"/>
      <c r="R84" s="40"/>
      <c r="S84" s="40"/>
      <c r="T84" s="40"/>
      <c r="U84" s="40"/>
      <c r="V84" s="40"/>
      <c r="W84" s="40"/>
      <c r="X84" s="40"/>
      <c r="Y84" s="40"/>
      <c r="Z84" s="40"/>
      <c r="AA84" s="40"/>
      <c r="AB84" s="104"/>
      <c r="AC84" s="105"/>
    </row>
    <row r="85" spans="1:29" s="5" customFormat="1" ht="7.5" customHeight="1">
      <c r="A85" s="79"/>
      <c r="B85" s="40"/>
      <c r="C85" s="40"/>
      <c r="D85" s="83"/>
      <c r="E85" s="51"/>
      <c r="F85" s="40"/>
      <c r="G85" s="40"/>
      <c r="H85" s="40"/>
      <c r="I85" s="40"/>
      <c r="J85" s="40"/>
      <c r="K85" s="40"/>
      <c r="L85" s="40"/>
      <c r="M85" s="40"/>
      <c r="N85" s="40"/>
      <c r="O85" s="40"/>
      <c r="P85" s="40"/>
      <c r="Q85" s="40"/>
      <c r="R85" s="40"/>
      <c r="S85" s="40"/>
      <c r="T85" s="40"/>
      <c r="U85" s="40"/>
      <c r="V85" s="40"/>
      <c r="W85" s="40"/>
      <c r="X85" s="40"/>
      <c r="Y85" s="40"/>
      <c r="Z85" s="40"/>
      <c r="AA85" s="40"/>
      <c r="AB85" s="104"/>
      <c r="AC85" s="105"/>
    </row>
    <row r="86" spans="1:29" s="5" customFormat="1" ht="7.5" customHeight="1">
      <c r="A86" s="79"/>
      <c r="B86" s="40"/>
      <c r="C86" s="40"/>
      <c r="D86" s="83"/>
      <c r="E86" s="51"/>
      <c r="F86" s="40"/>
      <c r="G86" s="40"/>
      <c r="H86" s="40"/>
      <c r="I86" s="40"/>
      <c r="J86" s="40"/>
      <c r="K86" s="40"/>
      <c r="L86" s="40"/>
      <c r="M86" s="40"/>
      <c r="N86" s="40"/>
      <c r="O86" s="40"/>
      <c r="P86" s="40"/>
      <c r="Q86" s="40"/>
      <c r="R86" s="40"/>
      <c r="S86" s="40"/>
      <c r="T86" s="40"/>
      <c r="U86" s="40"/>
      <c r="V86" s="40"/>
      <c r="W86" s="40"/>
      <c r="X86" s="40"/>
      <c r="Y86" s="40"/>
      <c r="Z86" s="40"/>
      <c r="AA86" s="40"/>
      <c r="AB86" s="104"/>
      <c r="AC86" s="105"/>
    </row>
    <row r="87" spans="1:29" s="5" customFormat="1" ht="7.5" customHeight="1">
      <c r="A87" s="79"/>
      <c r="B87" s="40"/>
      <c r="C87" s="40"/>
      <c r="D87" s="83"/>
      <c r="E87" s="51"/>
      <c r="F87" s="40"/>
      <c r="G87" s="40"/>
      <c r="H87" s="40"/>
      <c r="I87" s="40"/>
      <c r="J87" s="40"/>
      <c r="K87" s="40"/>
      <c r="L87" s="40"/>
      <c r="M87" s="40"/>
      <c r="N87" s="40"/>
      <c r="O87" s="40"/>
      <c r="P87" s="40"/>
      <c r="Q87" s="40"/>
      <c r="R87" s="40"/>
      <c r="S87" s="40"/>
      <c r="T87" s="40"/>
      <c r="U87" s="40"/>
      <c r="V87" s="40"/>
      <c r="W87" s="40"/>
      <c r="X87" s="40"/>
      <c r="Y87" s="40"/>
      <c r="Z87" s="40"/>
      <c r="AA87" s="40"/>
      <c r="AB87" s="104"/>
      <c r="AC87" s="105"/>
    </row>
    <row r="88" spans="1:29" s="5" customFormat="1" ht="7.5" customHeight="1">
      <c r="A88" s="79"/>
      <c r="B88" s="40"/>
      <c r="C88" s="40"/>
      <c r="D88" s="83"/>
      <c r="E88" s="51"/>
      <c r="F88" s="40"/>
      <c r="G88" s="40"/>
      <c r="H88" s="40"/>
      <c r="I88" s="40"/>
      <c r="J88" s="40"/>
      <c r="K88" s="40"/>
      <c r="L88" s="40"/>
      <c r="M88" s="40"/>
      <c r="N88" s="40"/>
      <c r="O88" s="40"/>
      <c r="P88" s="40"/>
      <c r="Q88" s="40"/>
      <c r="R88" s="40"/>
      <c r="S88" s="40"/>
      <c r="T88" s="40"/>
      <c r="U88" s="40"/>
      <c r="V88" s="40"/>
      <c r="W88" s="40"/>
      <c r="X88" s="40"/>
      <c r="Y88" s="40"/>
      <c r="Z88" s="40"/>
      <c r="AA88" s="40"/>
      <c r="AB88" s="104"/>
      <c r="AC88" s="105"/>
    </row>
    <row r="89" spans="1:29" s="5" customFormat="1" ht="7.5" customHeight="1">
      <c r="A89" s="81"/>
      <c r="B89" s="40"/>
      <c r="C89" s="40"/>
      <c r="D89" s="84"/>
      <c r="E89" s="51"/>
      <c r="F89" s="40"/>
      <c r="G89" s="40"/>
      <c r="H89" s="40"/>
      <c r="I89" s="40"/>
      <c r="J89" s="40"/>
      <c r="K89" s="40"/>
      <c r="L89" s="40"/>
      <c r="M89" s="40"/>
      <c r="N89" s="40"/>
      <c r="O89" s="40"/>
      <c r="P89" s="40"/>
      <c r="Q89" s="40"/>
      <c r="R89" s="40"/>
      <c r="S89" s="40"/>
      <c r="T89" s="40"/>
      <c r="U89" s="40"/>
      <c r="V89" s="40"/>
      <c r="W89" s="40"/>
      <c r="X89" s="40"/>
      <c r="Y89" s="40"/>
      <c r="Z89" s="40"/>
      <c r="AA89" s="40"/>
      <c r="AB89" s="104"/>
      <c r="AC89" s="106"/>
    </row>
    <row r="90" spans="1:29" s="5" customFormat="1" ht="7.5" customHeight="1">
      <c r="A90" s="78">
        <v>36</v>
      </c>
      <c r="B90" s="85" t="s">
        <v>226</v>
      </c>
      <c r="C90" s="85" t="s">
        <v>226</v>
      </c>
      <c r="D90" s="85" t="s">
        <v>227</v>
      </c>
      <c r="E90" s="54">
        <v>190900</v>
      </c>
      <c r="F90" s="85" t="s">
        <v>226</v>
      </c>
      <c r="G90" s="85" t="s">
        <v>226</v>
      </c>
      <c r="H90" s="85" t="s">
        <v>226</v>
      </c>
      <c r="I90" s="85" t="s">
        <v>226</v>
      </c>
      <c r="J90" s="85" t="s">
        <v>226</v>
      </c>
      <c r="K90" s="85" t="s">
        <v>226</v>
      </c>
      <c r="L90" s="85" t="s">
        <v>226</v>
      </c>
      <c r="M90" s="85" t="s">
        <v>226</v>
      </c>
      <c r="N90" s="85"/>
      <c r="O90" s="85"/>
      <c r="P90" s="85"/>
      <c r="Q90" s="85"/>
      <c r="R90" s="85"/>
      <c r="S90" s="85"/>
      <c r="T90" s="85"/>
      <c r="U90" s="85"/>
      <c r="V90" s="85"/>
      <c r="W90" s="85"/>
      <c r="X90" s="85"/>
      <c r="Y90" s="85"/>
      <c r="Z90" s="85"/>
      <c r="AA90" s="85"/>
      <c r="AB90" s="66" t="s">
        <v>67</v>
      </c>
      <c r="AC90" s="34" t="s">
        <v>45</v>
      </c>
    </row>
    <row r="91" spans="1:29" s="5" customFormat="1" ht="7.5" customHeight="1">
      <c r="A91" s="79"/>
      <c r="B91" s="85"/>
      <c r="C91" s="85"/>
      <c r="D91" s="86"/>
      <c r="E91" s="87"/>
      <c r="F91" s="85"/>
      <c r="G91" s="85"/>
      <c r="H91" s="85"/>
      <c r="I91" s="85"/>
      <c r="J91" s="85"/>
      <c r="K91" s="85"/>
      <c r="L91" s="85"/>
      <c r="M91" s="85"/>
      <c r="N91" s="85"/>
      <c r="O91" s="85"/>
      <c r="P91" s="85"/>
      <c r="Q91" s="85"/>
      <c r="R91" s="85"/>
      <c r="S91" s="85"/>
      <c r="T91" s="85"/>
      <c r="U91" s="85"/>
      <c r="V91" s="85"/>
      <c r="W91" s="85"/>
      <c r="X91" s="85"/>
      <c r="Y91" s="85"/>
      <c r="Z91" s="85"/>
      <c r="AA91" s="85"/>
      <c r="AB91" s="69"/>
      <c r="AC91" s="107"/>
    </row>
    <row r="92" spans="1:29" s="5" customFormat="1" ht="7.5" customHeight="1">
      <c r="A92" s="79"/>
      <c r="B92" s="85"/>
      <c r="C92" s="85"/>
      <c r="D92" s="86"/>
      <c r="E92" s="87"/>
      <c r="F92" s="85"/>
      <c r="G92" s="85"/>
      <c r="H92" s="85"/>
      <c r="I92" s="85"/>
      <c r="J92" s="85"/>
      <c r="K92" s="85"/>
      <c r="L92" s="85"/>
      <c r="M92" s="85"/>
      <c r="N92" s="85"/>
      <c r="O92" s="85"/>
      <c r="P92" s="85"/>
      <c r="Q92" s="85"/>
      <c r="R92" s="85"/>
      <c r="S92" s="85"/>
      <c r="T92" s="85"/>
      <c r="U92" s="85"/>
      <c r="V92" s="85"/>
      <c r="W92" s="85"/>
      <c r="X92" s="85"/>
      <c r="Y92" s="85"/>
      <c r="Z92" s="85"/>
      <c r="AA92" s="85"/>
      <c r="AB92" s="69"/>
      <c r="AC92" s="107"/>
    </row>
    <row r="93" spans="1:29" s="5" customFormat="1" ht="7.5" customHeight="1">
      <c r="A93" s="79"/>
      <c r="B93" s="85"/>
      <c r="C93" s="85"/>
      <c r="D93" s="86"/>
      <c r="E93" s="87"/>
      <c r="F93" s="85"/>
      <c r="G93" s="85"/>
      <c r="H93" s="85"/>
      <c r="I93" s="85"/>
      <c r="J93" s="85"/>
      <c r="K93" s="85"/>
      <c r="L93" s="85"/>
      <c r="M93" s="85"/>
      <c r="N93" s="85"/>
      <c r="O93" s="85"/>
      <c r="P93" s="85"/>
      <c r="Q93" s="85"/>
      <c r="R93" s="85"/>
      <c r="S93" s="85"/>
      <c r="T93" s="85"/>
      <c r="U93" s="85"/>
      <c r="V93" s="85"/>
      <c r="W93" s="85"/>
      <c r="X93" s="85"/>
      <c r="Y93" s="85"/>
      <c r="Z93" s="85"/>
      <c r="AA93" s="85"/>
      <c r="AB93" s="69"/>
      <c r="AC93" s="107"/>
    </row>
    <row r="94" spans="1:29" s="5" customFormat="1" ht="7.5" customHeight="1">
      <c r="A94" s="79"/>
      <c r="B94" s="85"/>
      <c r="C94" s="85"/>
      <c r="D94" s="86"/>
      <c r="E94" s="87"/>
      <c r="F94" s="85"/>
      <c r="G94" s="85"/>
      <c r="H94" s="85"/>
      <c r="I94" s="85"/>
      <c r="J94" s="85"/>
      <c r="K94" s="85"/>
      <c r="L94" s="85"/>
      <c r="M94" s="85"/>
      <c r="N94" s="85"/>
      <c r="O94" s="85"/>
      <c r="P94" s="85"/>
      <c r="Q94" s="85"/>
      <c r="R94" s="85"/>
      <c r="S94" s="85"/>
      <c r="T94" s="85"/>
      <c r="U94" s="85"/>
      <c r="V94" s="85"/>
      <c r="W94" s="85"/>
      <c r="X94" s="85"/>
      <c r="Y94" s="85"/>
      <c r="Z94" s="85"/>
      <c r="AA94" s="85"/>
      <c r="AB94" s="69"/>
      <c r="AC94" s="107"/>
    </row>
    <row r="95" spans="1:29" s="5" customFormat="1" ht="7.5" customHeight="1">
      <c r="A95" s="79"/>
      <c r="B95" s="85"/>
      <c r="C95" s="85"/>
      <c r="D95" s="86"/>
      <c r="E95" s="87"/>
      <c r="F95" s="85"/>
      <c r="G95" s="85"/>
      <c r="H95" s="85"/>
      <c r="I95" s="85"/>
      <c r="J95" s="85"/>
      <c r="K95" s="85"/>
      <c r="L95" s="85"/>
      <c r="M95" s="85"/>
      <c r="N95" s="85"/>
      <c r="O95" s="85"/>
      <c r="P95" s="85"/>
      <c r="Q95" s="85"/>
      <c r="R95" s="85"/>
      <c r="S95" s="85"/>
      <c r="T95" s="85"/>
      <c r="U95" s="85"/>
      <c r="V95" s="85"/>
      <c r="W95" s="85"/>
      <c r="X95" s="85"/>
      <c r="Y95" s="85"/>
      <c r="Z95" s="85"/>
      <c r="AA95" s="85"/>
      <c r="AB95" s="69"/>
      <c r="AC95" s="107"/>
    </row>
    <row r="96" spans="1:29" s="5" customFormat="1" ht="7.5" customHeight="1">
      <c r="A96" s="79"/>
      <c r="B96" s="85"/>
      <c r="C96" s="85"/>
      <c r="D96" s="86"/>
      <c r="E96" s="87"/>
      <c r="F96" s="85"/>
      <c r="G96" s="85"/>
      <c r="H96" s="85"/>
      <c r="I96" s="85"/>
      <c r="J96" s="85"/>
      <c r="K96" s="85"/>
      <c r="L96" s="85"/>
      <c r="M96" s="85"/>
      <c r="N96" s="85"/>
      <c r="O96" s="85"/>
      <c r="P96" s="85"/>
      <c r="Q96" s="85"/>
      <c r="R96" s="85"/>
      <c r="S96" s="85"/>
      <c r="T96" s="85"/>
      <c r="U96" s="85"/>
      <c r="V96" s="85"/>
      <c r="W96" s="85"/>
      <c r="X96" s="85"/>
      <c r="Y96" s="85"/>
      <c r="Z96" s="85"/>
      <c r="AA96" s="85"/>
      <c r="AB96" s="69"/>
      <c r="AC96" s="107"/>
    </row>
    <row r="97" spans="1:29" s="5" customFormat="1" ht="7.5" customHeight="1">
      <c r="A97" s="79"/>
      <c r="B97" s="85"/>
      <c r="C97" s="85"/>
      <c r="D97" s="86"/>
      <c r="E97" s="87"/>
      <c r="F97" s="85"/>
      <c r="G97" s="85"/>
      <c r="H97" s="85"/>
      <c r="I97" s="85"/>
      <c r="J97" s="85"/>
      <c r="K97" s="85"/>
      <c r="L97" s="85"/>
      <c r="M97" s="85"/>
      <c r="N97" s="85"/>
      <c r="O97" s="85"/>
      <c r="P97" s="85"/>
      <c r="Q97" s="85"/>
      <c r="R97" s="85"/>
      <c r="S97" s="85"/>
      <c r="T97" s="85"/>
      <c r="U97" s="85"/>
      <c r="V97" s="85"/>
      <c r="W97" s="85"/>
      <c r="X97" s="85"/>
      <c r="Y97" s="85"/>
      <c r="Z97" s="85"/>
      <c r="AA97" s="85"/>
      <c r="AB97" s="69"/>
      <c r="AC97" s="107"/>
    </row>
    <row r="98" spans="1:29" s="5" customFormat="1" ht="7.5" customHeight="1">
      <c r="A98" s="81"/>
      <c r="B98" s="85"/>
      <c r="C98" s="85"/>
      <c r="D98" s="86"/>
      <c r="E98" s="87"/>
      <c r="F98" s="85"/>
      <c r="G98" s="85"/>
      <c r="H98" s="85"/>
      <c r="I98" s="85"/>
      <c r="J98" s="85"/>
      <c r="K98" s="85"/>
      <c r="L98" s="85"/>
      <c r="M98" s="85"/>
      <c r="N98" s="85"/>
      <c r="O98" s="85"/>
      <c r="P98" s="85"/>
      <c r="Q98" s="85"/>
      <c r="R98" s="85"/>
      <c r="S98" s="85"/>
      <c r="T98" s="85"/>
      <c r="U98" s="85"/>
      <c r="V98" s="85"/>
      <c r="W98" s="85"/>
      <c r="X98" s="85"/>
      <c r="Y98" s="85"/>
      <c r="Z98" s="85"/>
      <c r="AA98" s="85"/>
      <c r="AB98" s="69"/>
      <c r="AC98" s="107"/>
    </row>
    <row r="99" spans="1:29" s="5" customFormat="1" ht="27.75" customHeight="1">
      <c r="A99" s="20" t="s">
        <v>228</v>
      </c>
      <c r="B99" s="19" t="s">
        <v>229</v>
      </c>
      <c r="C99" s="31"/>
      <c r="D99" s="22"/>
      <c r="E99" s="23">
        <f>SUM(E100)</f>
        <v>20000</v>
      </c>
      <c r="F99" s="24"/>
      <c r="G99" s="24"/>
      <c r="H99" s="24"/>
      <c r="I99" s="24"/>
      <c r="J99" s="24"/>
      <c r="K99" s="24"/>
      <c r="L99" s="24"/>
      <c r="M99" s="24"/>
      <c r="N99" s="69"/>
      <c r="O99" s="69"/>
      <c r="P99" s="69"/>
      <c r="Q99" s="69"/>
      <c r="R99" s="69"/>
      <c r="S99" s="69"/>
      <c r="T99" s="69"/>
      <c r="U99" s="69"/>
      <c r="V99" s="69"/>
      <c r="W99" s="69"/>
      <c r="X99" s="69"/>
      <c r="Y99" s="69"/>
      <c r="Z99" s="69"/>
      <c r="AA99" s="69"/>
      <c r="AB99" s="69"/>
      <c r="AC99" s="24"/>
    </row>
    <row r="100" spans="1:29" s="5" customFormat="1" ht="9.75" customHeight="1">
      <c r="A100" s="31">
        <v>37</v>
      </c>
      <c r="B100" s="40" t="s">
        <v>230</v>
      </c>
      <c r="C100" s="40" t="s">
        <v>230</v>
      </c>
      <c r="D100" s="40" t="s">
        <v>231</v>
      </c>
      <c r="E100" s="51">
        <v>20000</v>
      </c>
      <c r="F100" s="40" t="s">
        <v>230</v>
      </c>
      <c r="G100" s="40" t="s">
        <v>230</v>
      </c>
      <c r="H100" s="40" t="s">
        <v>230</v>
      </c>
      <c r="I100" s="40" t="s">
        <v>230</v>
      </c>
      <c r="J100" s="40" t="s">
        <v>230</v>
      </c>
      <c r="K100" s="40" t="s">
        <v>230</v>
      </c>
      <c r="L100" s="40" t="s">
        <v>230</v>
      </c>
      <c r="M100" s="40" t="s">
        <v>230</v>
      </c>
      <c r="N100" s="40"/>
      <c r="O100" s="40"/>
      <c r="P100" s="40"/>
      <c r="Q100" s="40"/>
      <c r="R100" s="40"/>
      <c r="S100" s="40"/>
      <c r="T100" s="40"/>
      <c r="U100" s="40"/>
      <c r="V100" s="40"/>
      <c r="W100" s="40"/>
      <c r="X100" s="40"/>
      <c r="Y100" s="40"/>
      <c r="Z100" s="40"/>
      <c r="AA100" s="40"/>
      <c r="AB100" s="34" t="s">
        <v>96</v>
      </c>
      <c r="AC100" s="31" t="s">
        <v>91</v>
      </c>
    </row>
    <row r="101" spans="1:29" s="5" customFormat="1" ht="9.75" customHeight="1">
      <c r="A101" s="31"/>
      <c r="B101" s="40"/>
      <c r="C101" s="40"/>
      <c r="D101" s="40"/>
      <c r="E101" s="51"/>
      <c r="F101" s="40"/>
      <c r="G101" s="40"/>
      <c r="H101" s="40"/>
      <c r="I101" s="40"/>
      <c r="J101" s="40"/>
      <c r="K101" s="40"/>
      <c r="L101" s="40"/>
      <c r="M101" s="40"/>
      <c r="N101" s="40"/>
      <c r="O101" s="40"/>
      <c r="P101" s="40"/>
      <c r="Q101" s="40"/>
      <c r="R101" s="40"/>
      <c r="S101" s="40"/>
      <c r="T101" s="40"/>
      <c r="U101" s="40"/>
      <c r="V101" s="40"/>
      <c r="W101" s="40"/>
      <c r="X101" s="40"/>
      <c r="Y101" s="40"/>
      <c r="Z101" s="40"/>
      <c r="AA101" s="40"/>
      <c r="AB101" s="34"/>
      <c r="AC101" s="31"/>
    </row>
    <row r="102" spans="1:29" s="5" customFormat="1" ht="9.75" customHeight="1">
      <c r="A102" s="31"/>
      <c r="B102" s="40"/>
      <c r="C102" s="40"/>
      <c r="D102" s="40"/>
      <c r="E102" s="51"/>
      <c r="F102" s="40"/>
      <c r="G102" s="40"/>
      <c r="H102" s="40"/>
      <c r="I102" s="40"/>
      <c r="J102" s="40"/>
      <c r="K102" s="40"/>
      <c r="L102" s="40"/>
      <c r="M102" s="40"/>
      <c r="N102" s="40"/>
      <c r="O102" s="40"/>
      <c r="P102" s="40"/>
      <c r="Q102" s="40"/>
      <c r="R102" s="40"/>
      <c r="S102" s="40"/>
      <c r="T102" s="40"/>
      <c r="U102" s="40"/>
      <c r="V102" s="40"/>
      <c r="W102" s="40"/>
      <c r="X102" s="40"/>
      <c r="Y102" s="40"/>
      <c r="Z102" s="40"/>
      <c r="AA102" s="40"/>
      <c r="AB102" s="34"/>
      <c r="AC102" s="31"/>
    </row>
    <row r="103" spans="1:29" s="5" customFormat="1" ht="9.75" customHeight="1">
      <c r="A103" s="31"/>
      <c r="B103" s="40"/>
      <c r="C103" s="40"/>
      <c r="D103" s="40"/>
      <c r="E103" s="51"/>
      <c r="F103" s="40"/>
      <c r="G103" s="40"/>
      <c r="H103" s="40"/>
      <c r="I103" s="40"/>
      <c r="J103" s="40"/>
      <c r="K103" s="40"/>
      <c r="L103" s="40"/>
      <c r="M103" s="40"/>
      <c r="N103" s="40"/>
      <c r="O103" s="40"/>
      <c r="P103" s="40"/>
      <c r="Q103" s="40"/>
      <c r="R103" s="40"/>
      <c r="S103" s="40"/>
      <c r="T103" s="40"/>
      <c r="U103" s="40"/>
      <c r="V103" s="40"/>
      <c r="W103" s="40"/>
      <c r="X103" s="40"/>
      <c r="Y103" s="40"/>
      <c r="Z103" s="40"/>
      <c r="AA103" s="40"/>
      <c r="AB103" s="34"/>
      <c r="AC103" s="31"/>
    </row>
    <row r="104" spans="1:29" s="5" customFormat="1" ht="9.75" customHeight="1">
      <c r="A104" s="31"/>
      <c r="B104" s="40"/>
      <c r="C104" s="40"/>
      <c r="D104" s="40"/>
      <c r="E104" s="51"/>
      <c r="F104" s="40"/>
      <c r="G104" s="40"/>
      <c r="H104" s="40"/>
      <c r="I104" s="40"/>
      <c r="J104" s="40"/>
      <c r="K104" s="40"/>
      <c r="L104" s="40"/>
      <c r="M104" s="40"/>
      <c r="N104" s="40"/>
      <c r="O104" s="40"/>
      <c r="P104" s="40"/>
      <c r="Q104" s="40"/>
      <c r="R104" s="40"/>
      <c r="S104" s="40"/>
      <c r="T104" s="40"/>
      <c r="U104" s="40"/>
      <c r="V104" s="40"/>
      <c r="W104" s="40"/>
      <c r="X104" s="40"/>
      <c r="Y104" s="40"/>
      <c r="Z104" s="40"/>
      <c r="AA104" s="40"/>
      <c r="AB104" s="34"/>
      <c r="AC104" s="31"/>
    </row>
    <row r="105" spans="1:29" s="5" customFormat="1" ht="9.75" customHeight="1">
      <c r="A105" s="31"/>
      <c r="B105" s="40"/>
      <c r="C105" s="40"/>
      <c r="D105" s="40"/>
      <c r="E105" s="51"/>
      <c r="F105" s="40"/>
      <c r="G105" s="40"/>
      <c r="H105" s="40"/>
      <c r="I105" s="40"/>
      <c r="J105" s="40"/>
      <c r="K105" s="40"/>
      <c r="L105" s="40"/>
      <c r="M105" s="40"/>
      <c r="N105" s="40"/>
      <c r="O105" s="40"/>
      <c r="P105" s="40"/>
      <c r="Q105" s="40"/>
      <c r="R105" s="40"/>
      <c r="S105" s="40"/>
      <c r="T105" s="40"/>
      <c r="U105" s="40"/>
      <c r="V105" s="40"/>
      <c r="W105" s="40"/>
      <c r="X105" s="40"/>
      <c r="Y105" s="40"/>
      <c r="Z105" s="40"/>
      <c r="AA105" s="40"/>
      <c r="AB105" s="34"/>
      <c r="AC105" s="31"/>
    </row>
    <row r="106" spans="1:29" s="5" customFormat="1" ht="9.75" customHeight="1">
      <c r="A106" s="31"/>
      <c r="B106" s="40"/>
      <c r="C106" s="40"/>
      <c r="D106" s="40"/>
      <c r="E106" s="51"/>
      <c r="F106" s="40"/>
      <c r="G106" s="40"/>
      <c r="H106" s="40"/>
      <c r="I106" s="40"/>
      <c r="J106" s="40"/>
      <c r="K106" s="40"/>
      <c r="L106" s="40"/>
      <c r="M106" s="40"/>
      <c r="N106" s="40"/>
      <c r="O106" s="40"/>
      <c r="P106" s="40"/>
      <c r="Q106" s="40"/>
      <c r="R106" s="40"/>
      <c r="S106" s="40"/>
      <c r="T106" s="40"/>
      <c r="U106" s="40"/>
      <c r="V106" s="40"/>
      <c r="W106" s="40"/>
      <c r="X106" s="40"/>
      <c r="Y106" s="40"/>
      <c r="Z106" s="40"/>
      <c r="AA106" s="40"/>
      <c r="AB106" s="34"/>
      <c r="AC106" s="31"/>
    </row>
    <row r="107" spans="1:29" s="5" customFormat="1" ht="9.75" customHeight="1">
      <c r="A107" s="31"/>
      <c r="B107" s="40"/>
      <c r="C107" s="40"/>
      <c r="D107" s="40"/>
      <c r="E107" s="51"/>
      <c r="F107" s="40"/>
      <c r="G107" s="40"/>
      <c r="H107" s="40"/>
      <c r="I107" s="40"/>
      <c r="J107" s="40"/>
      <c r="K107" s="40"/>
      <c r="L107" s="40"/>
      <c r="M107" s="40"/>
      <c r="N107" s="40"/>
      <c r="O107" s="40"/>
      <c r="P107" s="40"/>
      <c r="Q107" s="40"/>
      <c r="R107" s="40"/>
      <c r="S107" s="40"/>
      <c r="T107" s="40"/>
      <c r="U107" s="40"/>
      <c r="V107" s="40"/>
      <c r="W107" s="40"/>
      <c r="X107" s="40"/>
      <c r="Y107" s="40"/>
      <c r="Z107" s="40"/>
      <c r="AA107" s="40"/>
      <c r="AB107" s="34"/>
      <c r="AC107" s="31"/>
    </row>
    <row r="108" spans="1:29" s="5" customFormat="1" ht="9.75" customHeight="1">
      <c r="A108" s="31"/>
      <c r="B108" s="40"/>
      <c r="C108" s="40"/>
      <c r="D108" s="40"/>
      <c r="E108" s="51"/>
      <c r="F108" s="40"/>
      <c r="G108" s="40"/>
      <c r="H108" s="40"/>
      <c r="I108" s="40"/>
      <c r="J108" s="40"/>
      <c r="K108" s="40"/>
      <c r="L108" s="40"/>
      <c r="M108" s="40"/>
      <c r="N108" s="40"/>
      <c r="O108" s="40"/>
      <c r="P108" s="40"/>
      <c r="Q108" s="40"/>
      <c r="R108" s="40"/>
      <c r="S108" s="40"/>
      <c r="T108" s="40"/>
      <c r="U108" s="40"/>
      <c r="V108" s="40"/>
      <c r="W108" s="40"/>
      <c r="X108" s="40"/>
      <c r="Y108" s="40"/>
      <c r="Z108" s="40"/>
      <c r="AA108" s="40"/>
      <c r="AB108" s="34"/>
      <c r="AC108" s="31"/>
    </row>
    <row r="109" spans="1:29" s="5" customFormat="1" ht="27.75" customHeight="1">
      <c r="A109" s="20" t="s">
        <v>232</v>
      </c>
      <c r="B109" s="19" t="s">
        <v>233</v>
      </c>
      <c r="C109" s="21"/>
      <c r="D109" s="22"/>
      <c r="E109" s="23">
        <f>SUM(E110,E112,E114,E122,E160)</f>
        <v>3976998.7</v>
      </c>
      <c r="F109" s="24"/>
      <c r="G109" s="24"/>
      <c r="H109" s="24"/>
      <c r="I109" s="24"/>
      <c r="J109" s="24"/>
      <c r="K109" s="24"/>
      <c r="L109" s="24"/>
      <c r="M109" s="24"/>
      <c r="N109" s="69"/>
      <c r="O109" s="69"/>
      <c r="P109" s="69"/>
      <c r="Q109" s="69"/>
      <c r="R109" s="69"/>
      <c r="S109" s="69"/>
      <c r="T109" s="69"/>
      <c r="U109" s="69"/>
      <c r="V109" s="69"/>
      <c r="W109" s="69"/>
      <c r="X109" s="69"/>
      <c r="Y109" s="69"/>
      <c r="Z109" s="69"/>
      <c r="AA109" s="69"/>
      <c r="AB109" s="69"/>
      <c r="AC109" s="24"/>
    </row>
    <row r="110" spans="1:29" s="5" customFormat="1" ht="27.75" customHeight="1">
      <c r="A110" s="20" t="s">
        <v>35</v>
      </c>
      <c r="B110" s="19" t="s">
        <v>234</v>
      </c>
      <c r="C110" s="21"/>
      <c r="D110" s="22"/>
      <c r="E110" s="23">
        <v>150000</v>
      </c>
      <c r="F110" s="24"/>
      <c r="G110" s="24"/>
      <c r="H110" s="24"/>
      <c r="I110" s="24"/>
      <c r="J110" s="24"/>
      <c r="K110" s="24"/>
      <c r="L110" s="24"/>
      <c r="M110" s="24"/>
      <c r="N110" s="69"/>
      <c r="O110" s="69"/>
      <c r="P110" s="69"/>
      <c r="Q110" s="69"/>
      <c r="R110" s="69"/>
      <c r="S110" s="69"/>
      <c r="T110" s="69"/>
      <c r="U110" s="69"/>
      <c r="V110" s="69"/>
      <c r="W110" s="69"/>
      <c r="X110" s="69"/>
      <c r="Y110" s="69"/>
      <c r="Z110" s="69"/>
      <c r="AA110" s="69"/>
      <c r="AB110" s="69"/>
      <c r="AC110" s="24"/>
    </row>
    <row r="111" spans="1:29" s="5" customFormat="1" ht="67.5" customHeight="1">
      <c r="A111" s="31">
        <v>38</v>
      </c>
      <c r="B111" s="52" t="s">
        <v>235</v>
      </c>
      <c r="C111" s="21"/>
      <c r="D111" s="50" t="s">
        <v>236</v>
      </c>
      <c r="E111" s="51">
        <v>150000</v>
      </c>
      <c r="F111" s="24"/>
      <c r="G111" s="24"/>
      <c r="H111" s="24"/>
      <c r="I111" s="24"/>
      <c r="J111" s="24"/>
      <c r="K111" s="24"/>
      <c r="L111" s="25" t="s">
        <v>237</v>
      </c>
      <c r="M111" s="24"/>
      <c r="N111" s="69"/>
      <c r="O111" s="69"/>
      <c r="P111" s="69"/>
      <c r="Q111" s="69"/>
      <c r="R111" s="69"/>
      <c r="S111" s="69"/>
      <c r="T111" s="69"/>
      <c r="U111" s="69"/>
      <c r="V111" s="69"/>
      <c r="W111" s="69"/>
      <c r="X111" s="69"/>
      <c r="Y111" s="69"/>
      <c r="Z111" s="69"/>
      <c r="AA111" s="69"/>
      <c r="AB111" s="69" t="s">
        <v>67</v>
      </c>
      <c r="AC111" s="24" t="s">
        <v>45</v>
      </c>
    </row>
    <row r="112" spans="1:29" s="5" customFormat="1" ht="27.75" customHeight="1">
      <c r="A112" s="20" t="s">
        <v>129</v>
      </c>
      <c r="B112" s="19" t="s">
        <v>238</v>
      </c>
      <c r="C112" s="21"/>
      <c r="D112" s="22"/>
      <c r="E112" s="23">
        <v>200000</v>
      </c>
      <c r="F112" s="24"/>
      <c r="G112" s="24"/>
      <c r="H112" s="24"/>
      <c r="I112" s="24"/>
      <c r="J112" s="24"/>
      <c r="K112" s="24"/>
      <c r="L112" s="24"/>
      <c r="M112" s="24"/>
      <c r="N112" s="69"/>
      <c r="O112" s="69"/>
      <c r="P112" s="69"/>
      <c r="Q112" s="69"/>
      <c r="R112" s="69"/>
      <c r="S112" s="69"/>
      <c r="T112" s="69"/>
      <c r="U112" s="69"/>
      <c r="V112" s="69"/>
      <c r="W112" s="69"/>
      <c r="X112" s="69"/>
      <c r="Y112" s="69"/>
      <c r="Z112" s="69"/>
      <c r="AA112" s="69"/>
      <c r="AB112" s="69"/>
      <c r="AC112" s="24"/>
    </row>
    <row r="113" spans="1:29" s="5" customFormat="1" ht="70.5" customHeight="1">
      <c r="A113" s="31">
        <v>39</v>
      </c>
      <c r="B113" s="39" t="s">
        <v>239</v>
      </c>
      <c r="C113" s="21"/>
      <c r="D113" s="40" t="s">
        <v>240</v>
      </c>
      <c r="E113" s="88">
        <v>200000</v>
      </c>
      <c r="F113" s="24"/>
      <c r="G113" s="24"/>
      <c r="H113" s="24"/>
      <c r="I113" s="24"/>
      <c r="J113" s="24"/>
      <c r="K113" s="24"/>
      <c r="L113" s="24" t="s">
        <v>241</v>
      </c>
      <c r="M113" s="24"/>
      <c r="N113" s="69"/>
      <c r="O113" s="69"/>
      <c r="P113" s="69"/>
      <c r="Q113" s="69"/>
      <c r="R113" s="69"/>
      <c r="S113" s="69"/>
      <c r="T113" s="69"/>
      <c r="U113" s="69"/>
      <c r="V113" s="69"/>
      <c r="W113" s="69"/>
      <c r="X113" s="69"/>
      <c r="Y113" s="69"/>
      <c r="Z113" s="69"/>
      <c r="AA113" s="69"/>
      <c r="AB113" s="69" t="s">
        <v>90</v>
      </c>
      <c r="AC113" s="24" t="s">
        <v>45</v>
      </c>
    </row>
    <row r="114" spans="1:29" s="5" customFormat="1" ht="27.75" customHeight="1">
      <c r="A114" s="20" t="s">
        <v>210</v>
      </c>
      <c r="B114" s="19" t="s">
        <v>242</v>
      </c>
      <c r="C114" s="21"/>
      <c r="D114" s="22"/>
      <c r="E114" s="23">
        <f>SUM(E115)</f>
        <v>30000</v>
      </c>
      <c r="F114" s="24"/>
      <c r="G114" s="24"/>
      <c r="H114" s="24"/>
      <c r="I114" s="24"/>
      <c r="J114" s="24"/>
      <c r="K114" s="24"/>
      <c r="L114" s="24"/>
      <c r="M114" s="24"/>
      <c r="N114" s="69"/>
      <c r="O114" s="69"/>
      <c r="P114" s="69"/>
      <c r="Q114" s="69"/>
      <c r="R114" s="69"/>
      <c r="S114" s="69"/>
      <c r="T114" s="69"/>
      <c r="U114" s="69"/>
      <c r="V114" s="69"/>
      <c r="W114" s="69"/>
      <c r="X114" s="69"/>
      <c r="Y114" s="69"/>
      <c r="Z114" s="69"/>
      <c r="AA114" s="69"/>
      <c r="AB114" s="69"/>
      <c r="AC114" s="24"/>
    </row>
    <row r="115" spans="1:29" s="5" customFormat="1" ht="15" customHeight="1">
      <c r="A115" s="78">
        <v>40</v>
      </c>
      <c r="B115" s="89" t="s">
        <v>243</v>
      </c>
      <c r="C115" s="78" t="s">
        <v>195</v>
      </c>
      <c r="D115" s="90" t="s">
        <v>244</v>
      </c>
      <c r="E115" s="91">
        <v>30000</v>
      </c>
      <c r="F115" s="52" t="s">
        <v>61</v>
      </c>
      <c r="G115" s="31" t="s">
        <v>197</v>
      </c>
      <c r="H115" s="92" t="s">
        <v>198</v>
      </c>
      <c r="I115" s="97">
        <v>43770</v>
      </c>
      <c r="J115" s="98" t="s">
        <v>245</v>
      </c>
      <c r="K115" s="98" t="s">
        <v>246</v>
      </c>
      <c r="L115" s="78" t="s">
        <v>201</v>
      </c>
      <c r="M115" s="78" t="s">
        <v>201</v>
      </c>
      <c r="N115" s="78"/>
      <c r="O115" s="78"/>
      <c r="P115" s="78"/>
      <c r="Q115" s="78"/>
      <c r="R115" s="78"/>
      <c r="S115" s="78"/>
      <c r="T115" s="78"/>
      <c r="U115" s="78"/>
      <c r="V115" s="78"/>
      <c r="W115" s="78"/>
      <c r="X115" s="78"/>
      <c r="Y115" s="78"/>
      <c r="Z115" s="78"/>
      <c r="AA115" s="78"/>
      <c r="AB115" s="108" t="s">
        <v>202</v>
      </c>
      <c r="AC115" s="109" t="s">
        <v>45</v>
      </c>
    </row>
    <row r="116" spans="1:29" s="5" customFormat="1" ht="15" customHeight="1">
      <c r="A116" s="79"/>
      <c r="B116" s="89"/>
      <c r="C116" s="79"/>
      <c r="D116" s="90"/>
      <c r="E116" s="91"/>
      <c r="F116" s="52" t="s">
        <v>68</v>
      </c>
      <c r="G116" s="31" t="s">
        <v>197</v>
      </c>
      <c r="H116" s="92" t="s">
        <v>198</v>
      </c>
      <c r="I116" s="97">
        <v>43800</v>
      </c>
      <c r="J116" s="99"/>
      <c r="K116" s="99"/>
      <c r="L116" s="100"/>
      <c r="M116" s="100"/>
      <c r="N116" s="100"/>
      <c r="O116" s="100"/>
      <c r="P116" s="100"/>
      <c r="Q116" s="100"/>
      <c r="R116" s="100"/>
      <c r="S116" s="100"/>
      <c r="T116" s="100"/>
      <c r="U116" s="100"/>
      <c r="V116" s="100"/>
      <c r="W116" s="100"/>
      <c r="X116" s="100"/>
      <c r="Y116" s="100"/>
      <c r="Z116" s="100"/>
      <c r="AA116" s="100"/>
      <c r="AB116" s="108"/>
      <c r="AC116" s="100"/>
    </row>
    <row r="117" spans="1:29" s="5" customFormat="1" ht="15" customHeight="1">
      <c r="A117" s="79"/>
      <c r="B117" s="89"/>
      <c r="C117" s="79"/>
      <c r="D117" s="90"/>
      <c r="E117" s="91"/>
      <c r="F117" s="52" t="s">
        <v>71</v>
      </c>
      <c r="G117" s="92" t="s">
        <v>203</v>
      </c>
      <c r="H117" s="92" t="s">
        <v>198</v>
      </c>
      <c r="I117" s="97">
        <v>43739</v>
      </c>
      <c r="J117" s="99"/>
      <c r="K117" s="99"/>
      <c r="L117" s="100"/>
      <c r="M117" s="100"/>
      <c r="N117" s="100"/>
      <c r="O117" s="100"/>
      <c r="P117" s="100"/>
      <c r="Q117" s="100"/>
      <c r="R117" s="100"/>
      <c r="S117" s="100"/>
      <c r="T117" s="100"/>
      <c r="U117" s="100"/>
      <c r="V117" s="100"/>
      <c r="W117" s="100"/>
      <c r="X117" s="100"/>
      <c r="Y117" s="100"/>
      <c r="Z117" s="100"/>
      <c r="AA117" s="100"/>
      <c r="AB117" s="108"/>
      <c r="AC117" s="100"/>
    </row>
    <row r="118" spans="1:29" s="5" customFormat="1" ht="15" customHeight="1">
      <c r="A118" s="79"/>
      <c r="B118" s="89"/>
      <c r="C118" s="79"/>
      <c r="D118" s="90"/>
      <c r="E118" s="91"/>
      <c r="F118" s="52" t="s">
        <v>27</v>
      </c>
      <c r="G118" s="31" t="s">
        <v>197</v>
      </c>
      <c r="H118" s="92" t="s">
        <v>198</v>
      </c>
      <c r="I118" s="97">
        <v>43891</v>
      </c>
      <c r="J118" s="99"/>
      <c r="K118" s="99"/>
      <c r="L118" s="100"/>
      <c r="M118" s="100"/>
      <c r="N118" s="100"/>
      <c r="O118" s="100"/>
      <c r="P118" s="100"/>
      <c r="Q118" s="100"/>
      <c r="R118" s="100"/>
      <c r="S118" s="100"/>
      <c r="T118" s="100"/>
      <c r="U118" s="100"/>
      <c r="V118" s="100"/>
      <c r="W118" s="100"/>
      <c r="X118" s="100"/>
      <c r="Y118" s="100"/>
      <c r="Z118" s="100"/>
      <c r="AA118" s="100"/>
      <c r="AB118" s="108"/>
      <c r="AC118" s="100"/>
    </row>
    <row r="119" spans="1:29" s="5" customFormat="1" ht="15" customHeight="1">
      <c r="A119" s="79"/>
      <c r="B119" s="89"/>
      <c r="C119" s="79"/>
      <c r="D119" s="90"/>
      <c r="E119" s="91"/>
      <c r="F119" s="52" t="s">
        <v>75</v>
      </c>
      <c r="G119" s="58" t="s">
        <v>204</v>
      </c>
      <c r="H119" s="92" t="s">
        <v>198</v>
      </c>
      <c r="I119" s="97">
        <v>43891</v>
      </c>
      <c r="J119" s="99"/>
      <c r="K119" s="99"/>
      <c r="L119" s="100"/>
      <c r="M119" s="100"/>
      <c r="N119" s="100"/>
      <c r="O119" s="100"/>
      <c r="P119" s="100"/>
      <c r="Q119" s="100"/>
      <c r="R119" s="100"/>
      <c r="S119" s="100"/>
      <c r="T119" s="100"/>
      <c r="U119" s="100"/>
      <c r="V119" s="100"/>
      <c r="W119" s="100"/>
      <c r="X119" s="100"/>
      <c r="Y119" s="100"/>
      <c r="Z119" s="100"/>
      <c r="AA119" s="100"/>
      <c r="AB119" s="108"/>
      <c r="AC119" s="100"/>
    </row>
    <row r="120" spans="1:29" s="5" customFormat="1" ht="15" customHeight="1">
      <c r="A120" s="79"/>
      <c r="B120" s="89"/>
      <c r="C120" s="79"/>
      <c r="D120" s="90"/>
      <c r="E120" s="91"/>
      <c r="F120" s="52" t="s">
        <v>30</v>
      </c>
      <c r="G120" s="58" t="s">
        <v>197</v>
      </c>
      <c r="H120" s="92" t="s">
        <v>198</v>
      </c>
      <c r="I120" s="97">
        <v>43983</v>
      </c>
      <c r="J120" s="99"/>
      <c r="K120" s="99"/>
      <c r="L120" s="100"/>
      <c r="M120" s="100"/>
      <c r="N120" s="100"/>
      <c r="O120" s="100"/>
      <c r="P120" s="100"/>
      <c r="Q120" s="100"/>
      <c r="R120" s="100"/>
      <c r="S120" s="100"/>
      <c r="T120" s="100"/>
      <c r="U120" s="100"/>
      <c r="V120" s="100"/>
      <c r="W120" s="100"/>
      <c r="X120" s="100"/>
      <c r="Y120" s="100"/>
      <c r="Z120" s="100"/>
      <c r="AA120" s="100"/>
      <c r="AB120" s="108"/>
      <c r="AC120" s="100"/>
    </row>
    <row r="121" spans="1:29" s="5" customFormat="1" ht="15" customHeight="1">
      <c r="A121" s="81"/>
      <c r="B121" s="93"/>
      <c r="C121" s="81"/>
      <c r="D121" s="94"/>
      <c r="E121" s="95"/>
      <c r="F121" s="52" t="s">
        <v>32</v>
      </c>
      <c r="G121" s="58" t="s">
        <v>205</v>
      </c>
      <c r="H121" s="92" t="s">
        <v>198</v>
      </c>
      <c r="I121" s="97">
        <v>44166</v>
      </c>
      <c r="J121" s="101"/>
      <c r="K121" s="101"/>
      <c r="L121" s="102"/>
      <c r="M121" s="102"/>
      <c r="N121" s="102"/>
      <c r="O121" s="102"/>
      <c r="P121" s="102"/>
      <c r="Q121" s="102"/>
      <c r="R121" s="102"/>
      <c r="S121" s="102"/>
      <c r="T121" s="102"/>
      <c r="U121" s="102"/>
      <c r="V121" s="102"/>
      <c r="W121" s="102"/>
      <c r="X121" s="102"/>
      <c r="Y121" s="102"/>
      <c r="Z121" s="102"/>
      <c r="AA121" s="102"/>
      <c r="AB121" s="108"/>
      <c r="AC121" s="102"/>
    </row>
    <row r="122" spans="1:29" s="5" customFormat="1" ht="27.75" customHeight="1">
      <c r="A122" s="20" t="s">
        <v>228</v>
      </c>
      <c r="B122" s="19" t="s">
        <v>247</v>
      </c>
      <c r="C122" s="31"/>
      <c r="D122" s="22"/>
      <c r="E122" s="23">
        <f>SUM(E123:E159)</f>
        <v>2000498.7</v>
      </c>
      <c r="F122" s="24"/>
      <c r="G122" s="24"/>
      <c r="H122" s="24"/>
      <c r="I122" s="24"/>
      <c r="J122" s="24"/>
      <c r="K122" s="24"/>
      <c r="L122" s="24"/>
      <c r="M122" s="24"/>
      <c r="N122" s="69"/>
      <c r="O122" s="69"/>
      <c r="P122" s="69"/>
      <c r="Q122" s="69"/>
      <c r="R122" s="69"/>
      <c r="S122" s="69"/>
      <c r="T122" s="69"/>
      <c r="U122" s="69"/>
      <c r="V122" s="69"/>
      <c r="W122" s="69"/>
      <c r="X122" s="69"/>
      <c r="Y122" s="69"/>
      <c r="Z122" s="69"/>
      <c r="AA122" s="69"/>
      <c r="AB122" s="69"/>
      <c r="AC122" s="24"/>
    </row>
    <row r="123" spans="1:29" s="5" customFormat="1" ht="9" customHeight="1">
      <c r="A123" s="34">
        <v>41</v>
      </c>
      <c r="B123" s="33" t="s">
        <v>248</v>
      </c>
      <c r="C123" s="33" t="s">
        <v>248</v>
      </c>
      <c r="D123" s="33" t="s">
        <v>249</v>
      </c>
      <c r="E123" s="96">
        <v>11540</v>
      </c>
      <c r="F123" s="33" t="s">
        <v>248</v>
      </c>
      <c r="G123" s="33" t="s">
        <v>248</v>
      </c>
      <c r="H123" s="33" t="s">
        <v>248</v>
      </c>
      <c r="I123" s="33" t="s">
        <v>248</v>
      </c>
      <c r="J123" s="33" t="s">
        <v>248</v>
      </c>
      <c r="K123" s="33" t="s">
        <v>248</v>
      </c>
      <c r="L123" s="33" t="s">
        <v>248</v>
      </c>
      <c r="M123" s="33" t="s">
        <v>248</v>
      </c>
      <c r="N123" s="33"/>
      <c r="O123" s="33"/>
      <c r="P123" s="33"/>
      <c r="Q123" s="33"/>
      <c r="R123" s="33"/>
      <c r="S123" s="33"/>
      <c r="T123" s="33"/>
      <c r="U123" s="33"/>
      <c r="V123" s="33"/>
      <c r="W123" s="33"/>
      <c r="X123" s="33"/>
      <c r="Y123" s="33"/>
      <c r="Z123" s="33"/>
      <c r="AA123" s="33"/>
      <c r="AB123" s="66" t="s">
        <v>202</v>
      </c>
      <c r="AC123" s="73" t="s">
        <v>45</v>
      </c>
    </row>
    <row r="124" spans="1:29" s="5" customFormat="1" ht="9" customHeight="1">
      <c r="A124" s="34"/>
      <c r="B124" s="33"/>
      <c r="C124" s="33"/>
      <c r="D124" s="57"/>
      <c r="E124" s="96"/>
      <c r="F124" s="33"/>
      <c r="G124" s="33"/>
      <c r="H124" s="33"/>
      <c r="I124" s="33"/>
      <c r="J124" s="33"/>
      <c r="K124" s="33"/>
      <c r="L124" s="33"/>
      <c r="M124" s="33"/>
      <c r="N124" s="33"/>
      <c r="O124" s="33"/>
      <c r="P124" s="33"/>
      <c r="Q124" s="33"/>
      <c r="R124" s="33"/>
      <c r="S124" s="33"/>
      <c r="T124" s="33"/>
      <c r="U124" s="33"/>
      <c r="V124" s="33"/>
      <c r="W124" s="33"/>
      <c r="X124" s="33"/>
      <c r="Y124" s="33"/>
      <c r="Z124" s="33"/>
      <c r="AA124" s="33"/>
      <c r="AB124" s="69"/>
      <c r="AC124" s="73"/>
    </row>
    <row r="125" spans="1:29" s="5" customFormat="1" ht="9" customHeight="1">
      <c r="A125" s="34"/>
      <c r="B125" s="33"/>
      <c r="C125" s="33"/>
      <c r="D125" s="57"/>
      <c r="E125" s="96"/>
      <c r="F125" s="33"/>
      <c r="G125" s="33"/>
      <c r="H125" s="33"/>
      <c r="I125" s="33"/>
      <c r="J125" s="33"/>
      <c r="K125" s="33"/>
      <c r="L125" s="33"/>
      <c r="M125" s="33"/>
      <c r="N125" s="33"/>
      <c r="O125" s="33"/>
      <c r="P125" s="33"/>
      <c r="Q125" s="33"/>
      <c r="R125" s="33"/>
      <c r="S125" s="33"/>
      <c r="T125" s="33"/>
      <c r="U125" s="33"/>
      <c r="V125" s="33"/>
      <c r="W125" s="33"/>
      <c r="X125" s="33"/>
      <c r="Y125" s="33"/>
      <c r="Z125" s="33"/>
      <c r="AA125" s="33"/>
      <c r="AB125" s="69"/>
      <c r="AC125" s="73"/>
    </row>
    <row r="126" spans="1:29" s="5" customFormat="1" ht="9" customHeight="1">
      <c r="A126" s="34"/>
      <c r="B126" s="33"/>
      <c r="C126" s="33"/>
      <c r="D126" s="57"/>
      <c r="E126" s="96"/>
      <c r="F126" s="33"/>
      <c r="G126" s="33"/>
      <c r="H126" s="33"/>
      <c r="I126" s="33"/>
      <c r="J126" s="33"/>
      <c r="K126" s="33"/>
      <c r="L126" s="33"/>
      <c r="M126" s="33"/>
      <c r="N126" s="33"/>
      <c r="O126" s="33"/>
      <c r="P126" s="33"/>
      <c r="Q126" s="33"/>
      <c r="R126" s="33"/>
      <c r="S126" s="33"/>
      <c r="T126" s="33"/>
      <c r="U126" s="33"/>
      <c r="V126" s="33"/>
      <c r="W126" s="33"/>
      <c r="X126" s="33"/>
      <c r="Y126" s="33"/>
      <c r="Z126" s="33"/>
      <c r="AA126" s="33"/>
      <c r="AB126" s="69"/>
      <c r="AC126" s="73"/>
    </row>
    <row r="127" spans="1:29" s="5" customFormat="1" ht="9" customHeight="1">
      <c r="A127" s="34"/>
      <c r="B127" s="33"/>
      <c r="C127" s="33"/>
      <c r="D127" s="57"/>
      <c r="E127" s="96"/>
      <c r="F127" s="33"/>
      <c r="G127" s="33"/>
      <c r="H127" s="33"/>
      <c r="I127" s="33"/>
      <c r="J127" s="33"/>
      <c r="K127" s="33"/>
      <c r="L127" s="33"/>
      <c r="M127" s="33"/>
      <c r="N127" s="33"/>
      <c r="O127" s="33"/>
      <c r="P127" s="33"/>
      <c r="Q127" s="33"/>
      <c r="R127" s="33"/>
      <c r="S127" s="33"/>
      <c r="T127" s="33"/>
      <c r="U127" s="33"/>
      <c r="V127" s="33"/>
      <c r="W127" s="33"/>
      <c r="X127" s="33"/>
      <c r="Y127" s="33"/>
      <c r="Z127" s="33"/>
      <c r="AA127" s="33"/>
      <c r="AB127" s="69"/>
      <c r="AC127" s="73"/>
    </row>
    <row r="128" spans="1:29" s="5" customFormat="1" ht="9" customHeight="1">
      <c r="A128" s="34"/>
      <c r="B128" s="33"/>
      <c r="C128" s="33"/>
      <c r="D128" s="57"/>
      <c r="E128" s="96"/>
      <c r="F128" s="33"/>
      <c r="G128" s="33"/>
      <c r="H128" s="33"/>
      <c r="I128" s="33"/>
      <c r="J128" s="33"/>
      <c r="K128" s="33"/>
      <c r="L128" s="33"/>
      <c r="M128" s="33"/>
      <c r="N128" s="33"/>
      <c r="O128" s="33"/>
      <c r="P128" s="33"/>
      <c r="Q128" s="33"/>
      <c r="R128" s="33"/>
      <c r="S128" s="33"/>
      <c r="T128" s="33"/>
      <c r="U128" s="33"/>
      <c r="V128" s="33"/>
      <c r="W128" s="33"/>
      <c r="X128" s="33"/>
      <c r="Y128" s="33"/>
      <c r="Z128" s="33"/>
      <c r="AA128" s="33"/>
      <c r="AB128" s="69"/>
      <c r="AC128" s="73"/>
    </row>
    <row r="129" spans="1:29" s="5" customFormat="1" ht="9" customHeight="1">
      <c r="A129" s="34"/>
      <c r="B129" s="33"/>
      <c r="C129" s="33"/>
      <c r="D129" s="57"/>
      <c r="E129" s="96"/>
      <c r="F129" s="33"/>
      <c r="G129" s="33"/>
      <c r="H129" s="33"/>
      <c r="I129" s="33"/>
      <c r="J129" s="33"/>
      <c r="K129" s="33"/>
      <c r="L129" s="33"/>
      <c r="M129" s="33"/>
      <c r="N129" s="33"/>
      <c r="O129" s="33"/>
      <c r="P129" s="33"/>
      <c r="Q129" s="33"/>
      <c r="R129" s="33"/>
      <c r="S129" s="33"/>
      <c r="T129" s="33"/>
      <c r="U129" s="33"/>
      <c r="V129" s="33"/>
      <c r="W129" s="33"/>
      <c r="X129" s="33"/>
      <c r="Y129" s="33"/>
      <c r="Z129" s="33"/>
      <c r="AA129" s="33"/>
      <c r="AB129" s="69"/>
      <c r="AC129" s="73"/>
    </row>
    <row r="130" spans="1:29" s="5" customFormat="1" ht="9.75" customHeight="1">
      <c r="A130" s="34">
        <v>42</v>
      </c>
      <c r="B130" s="33" t="s">
        <v>250</v>
      </c>
      <c r="C130" s="33" t="s">
        <v>250</v>
      </c>
      <c r="D130" s="33" t="s">
        <v>251</v>
      </c>
      <c r="E130" s="96">
        <v>70000</v>
      </c>
      <c r="F130" s="33" t="s">
        <v>250</v>
      </c>
      <c r="G130" s="33" t="s">
        <v>250</v>
      </c>
      <c r="H130" s="33" t="s">
        <v>250</v>
      </c>
      <c r="I130" s="33" t="s">
        <v>250</v>
      </c>
      <c r="J130" s="33" t="s">
        <v>250</v>
      </c>
      <c r="K130" s="33" t="s">
        <v>250</v>
      </c>
      <c r="L130" s="33" t="s">
        <v>250</v>
      </c>
      <c r="M130" s="33" t="s">
        <v>250</v>
      </c>
      <c r="N130" s="33"/>
      <c r="O130" s="33"/>
      <c r="P130" s="33"/>
      <c r="Q130" s="33"/>
      <c r="R130" s="33"/>
      <c r="S130" s="33"/>
      <c r="T130" s="33"/>
      <c r="U130" s="33"/>
      <c r="V130" s="33"/>
      <c r="W130" s="33"/>
      <c r="X130" s="33"/>
      <c r="Y130" s="33"/>
      <c r="Z130" s="33"/>
      <c r="AA130" s="33"/>
      <c r="AB130" s="66" t="s">
        <v>202</v>
      </c>
      <c r="AC130" s="73" t="s">
        <v>45</v>
      </c>
    </row>
    <row r="131" spans="1:29" s="5" customFormat="1" ht="9.75" customHeight="1">
      <c r="A131" s="34"/>
      <c r="B131" s="33"/>
      <c r="C131" s="33"/>
      <c r="D131" s="57"/>
      <c r="E131" s="96"/>
      <c r="F131" s="33"/>
      <c r="G131" s="33"/>
      <c r="H131" s="33"/>
      <c r="I131" s="33"/>
      <c r="J131" s="33"/>
      <c r="K131" s="33"/>
      <c r="L131" s="33"/>
      <c r="M131" s="33"/>
      <c r="N131" s="33"/>
      <c r="O131" s="33"/>
      <c r="P131" s="33"/>
      <c r="Q131" s="33"/>
      <c r="R131" s="33"/>
      <c r="S131" s="33"/>
      <c r="T131" s="33"/>
      <c r="U131" s="33"/>
      <c r="V131" s="33"/>
      <c r="W131" s="33"/>
      <c r="X131" s="33"/>
      <c r="Y131" s="33"/>
      <c r="Z131" s="33"/>
      <c r="AA131" s="33"/>
      <c r="AB131" s="69"/>
      <c r="AC131" s="73"/>
    </row>
    <row r="132" spans="1:29" s="5" customFormat="1" ht="9.75" customHeight="1">
      <c r="A132" s="34"/>
      <c r="B132" s="33"/>
      <c r="C132" s="33"/>
      <c r="D132" s="57"/>
      <c r="E132" s="96"/>
      <c r="F132" s="33"/>
      <c r="G132" s="33"/>
      <c r="H132" s="33"/>
      <c r="I132" s="33"/>
      <c r="J132" s="33"/>
      <c r="K132" s="33"/>
      <c r="L132" s="33"/>
      <c r="M132" s="33"/>
      <c r="N132" s="33"/>
      <c r="O132" s="33"/>
      <c r="P132" s="33"/>
      <c r="Q132" s="33"/>
      <c r="R132" s="33"/>
      <c r="S132" s="33"/>
      <c r="T132" s="33"/>
      <c r="U132" s="33"/>
      <c r="V132" s="33"/>
      <c r="W132" s="33"/>
      <c r="X132" s="33"/>
      <c r="Y132" s="33"/>
      <c r="Z132" s="33"/>
      <c r="AA132" s="33"/>
      <c r="AB132" s="69"/>
      <c r="AC132" s="73"/>
    </row>
    <row r="133" spans="1:29" s="5" customFormat="1" ht="9.75" customHeight="1">
      <c r="A133" s="34"/>
      <c r="B133" s="33"/>
      <c r="C133" s="33"/>
      <c r="D133" s="57"/>
      <c r="E133" s="96"/>
      <c r="F133" s="33"/>
      <c r="G133" s="33"/>
      <c r="H133" s="33"/>
      <c r="I133" s="33"/>
      <c r="J133" s="33"/>
      <c r="K133" s="33"/>
      <c r="L133" s="33"/>
      <c r="M133" s="33"/>
      <c r="N133" s="33"/>
      <c r="O133" s="33"/>
      <c r="P133" s="33"/>
      <c r="Q133" s="33"/>
      <c r="R133" s="33"/>
      <c r="S133" s="33"/>
      <c r="T133" s="33"/>
      <c r="U133" s="33"/>
      <c r="V133" s="33"/>
      <c r="W133" s="33"/>
      <c r="X133" s="33"/>
      <c r="Y133" s="33"/>
      <c r="Z133" s="33"/>
      <c r="AA133" s="33"/>
      <c r="AB133" s="69"/>
      <c r="AC133" s="73"/>
    </row>
    <row r="134" spans="1:29" s="5" customFormat="1" ht="9.75" customHeight="1">
      <c r="A134" s="34"/>
      <c r="B134" s="33"/>
      <c r="C134" s="33"/>
      <c r="D134" s="57"/>
      <c r="E134" s="96"/>
      <c r="F134" s="33"/>
      <c r="G134" s="33"/>
      <c r="H134" s="33"/>
      <c r="I134" s="33"/>
      <c r="J134" s="33"/>
      <c r="K134" s="33"/>
      <c r="L134" s="33"/>
      <c r="M134" s="33"/>
      <c r="N134" s="33"/>
      <c r="O134" s="33"/>
      <c r="P134" s="33"/>
      <c r="Q134" s="33"/>
      <c r="R134" s="33"/>
      <c r="S134" s="33"/>
      <c r="T134" s="33"/>
      <c r="U134" s="33"/>
      <c r="V134" s="33"/>
      <c r="W134" s="33"/>
      <c r="X134" s="33"/>
      <c r="Y134" s="33"/>
      <c r="Z134" s="33"/>
      <c r="AA134" s="33"/>
      <c r="AB134" s="69"/>
      <c r="AC134" s="73"/>
    </row>
    <row r="135" spans="1:29" s="5" customFormat="1" ht="9.75" customHeight="1">
      <c r="A135" s="34"/>
      <c r="B135" s="33"/>
      <c r="C135" s="33"/>
      <c r="D135" s="57"/>
      <c r="E135" s="96"/>
      <c r="F135" s="33"/>
      <c r="G135" s="33"/>
      <c r="H135" s="33"/>
      <c r="I135" s="33"/>
      <c r="J135" s="33"/>
      <c r="K135" s="33"/>
      <c r="L135" s="33"/>
      <c r="M135" s="33"/>
      <c r="N135" s="33"/>
      <c r="O135" s="33"/>
      <c r="P135" s="33"/>
      <c r="Q135" s="33"/>
      <c r="R135" s="33"/>
      <c r="S135" s="33"/>
      <c r="T135" s="33"/>
      <c r="U135" s="33"/>
      <c r="V135" s="33"/>
      <c r="W135" s="33"/>
      <c r="X135" s="33"/>
      <c r="Y135" s="33"/>
      <c r="Z135" s="33"/>
      <c r="AA135" s="33"/>
      <c r="AB135" s="69"/>
      <c r="AC135" s="73"/>
    </row>
    <row r="136" spans="1:29" s="5" customFormat="1" ht="9.75" customHeight="1">
      <c r="A136" s="34"/>
      <c r="B136" s="33"/>
      <c r="C136" s="33"/>
      <c r="D136" s="57"/>
      <c r="E136" s="96"/>
      <c r="F136" s="33"/>
      <c r="G136" s="33"/>
      <c r="H136" s="33"/>
      <c r="I136" s="33"/>
      <c r="J136" s="33"/>
      <c r="K136" s="33"/>
      <c r="L136" s="33"/>
      <c r="M136" s="33"/>
      <c r="N136" s="33"/>
      <c r="O136" s="33"/>
      <c r="P136" s="33"/>
      <c r="Q136" s="33"/>
      <c r="R136" s="33"/>
      <c r="S136" s="33"/>
      <c r="T136" s="33"/>
      <c r="U136" s="33"/>
      <c r="V136" s="33"/>
      <c r="W136" s="33"/>
      <c r="X136" s="33"/>
      <c r="Y136" s="33"/>
      <c r="Z136" s="33"/>
      <c r="AA136" s="33"/>
      <c r="AB136" s="69"/>
      <c r="AC136" s="73"/>
    </row>
    <row r="137" spans="1:29" s="5" customFormat="1" ht="9.75" customHeight="1">
      <c r="A137" s="31">
        <v>43</v>
      </c>
      <c r="B137" s="40" t="s">
        <v>252</v>
      </c>
      <c r="C137" s="40" t="s">
        <v>252</v>
      </c>
      <c r="D137" s="40" t="s">
        <v>253</v>
      </c>
      <c r="E137" s="51">
        <v>148370.7</v>
      </c>
      <c r="F137" s="40" t="s">
        <v>252</v>
      </c>
      <c r="G137" s="40" t="s">
        <v>252</v>
      </c>
      <c r="H137" s="40" t="s">
        <v>252</v>
      </c>
      <c r="I137" s="40" t="s">
        <v>252</v>
      </c>
      <c r="J137" s="40" t="s">
        <v>252</v>
      </c>
      <c r="K137" s="40" t="s">
        <v>252</v>
      </c>
      <c r="L137" s="40" t="s">
        <v>252</v>
      </c>
      <c r="M137" s="40" t="s">
        <v>252</v>
      </c>
      <c r="N137" s="40"/>
      <c r="O137" s="40"/>
      <c r="P137" s="40"/>
      <c r="Q137" s="40"/>
      <c r="R137" s="40"/>
      <c r="S137" s="40"/>
      <c r="T137" s="40"/>
      <c r="U137" s="40"/>
      <c r="V137" s="40"/>
      <c r="W137" s="40"/>
      <c r="X137" s="40"/>
      <c r="Y137" s="40"/>
      <c r="Z137" s="40"/>
      <c r="AA137" s="40"/>
      <c r="AB137" s="66" t="s">
        <v>166</v>
      </c>
      <c r="AC137" s="25" t="s">
        <v>91</v>
      </c>
    </row>
    <row r="138" spans="1:29" s="5" customFormat="1" ht="9.75" customHeight="1">
      <c r="A138" s="31"/>
      <c r="B138" s="40"/>
      <c r="C138" s="40"/>
      <c r="D138" s="40"/>
      <c r="E138" s="51"/>
      <c r="F138" s="40"/>
      <c r="G138" s="40"/>
      <c r="H138" s="40"/>
      <c r="I138" s="40"/>
      <c r="J138" s="40"/>
      <c r="K138" s="40"/>
      <c r="L138" s="40"/>
      <c r="M138" s="40"/>
      <c r="N138" s="40"/>
      <c r="O138" s="40"/>
      <c r="P138" s="40"/>
      <c r="Q138" s="40"/>
      <c r="R138" s="40"/>
      <c r="S138" s="40"/>
      <c r="T138" s="40"/>
      <c r="U138" s="40"/>
      <c r="V138" s="40"/>
      <c r="W138" s="40"/>
      <c r="X138" s="40"/>
      <c r="Y138" s="40"/>
      <c r="Z138" s="40"/>
      <c r="AA138" s="40"/>
      <c r="AB138" s="69"/>
      <c r="AC138" s="25"/>
    </row>
    <row r="139" spans="1:29" s="5" customFormat="1" ht="9.75" customHeight="1">
      <c r="A139" s="31"/>
      <c r="B139" s="40"/>
      <c r="C139" s="40"/>
      <c r="D139" s="40"/>
      <c r="E139" s="51"/>
      <c r="F139" s="40"/>
      <c r="G139" s="40"/>
      <c r="H139" s="40"/>
      <c r="I139" s="40"/>
      <c r="J139" s="40"/>
      <c r="K139" s="40"/>
      <c r="L139" s="40"/>
      <c r="M139" s="40"/>
      <c r="N139" s="40"/>
      <c r="O139" s="40"/>
      <c r="P139" s="40"/>
      <c r="Q139" s="40"/>
      <c r="R139" s="40"/>
      <c r="S139" s="40"/>
      <c r="T139" s="40"/>
      <c r="U139" s="40"/>
      <c r="V139" s="40"/>
      <c r="W139" s="40"/>
      <c r="X139" s="40"/>
      <c r="Y139" s="40"/>
      <c r="Z139" s="40"/>
      <c r="AA139" s="40"/>
      <c r="AB139" s="69"/>
      <c r="AC139" s="25"/>
    </row>
    <row r="140" spans="1:29" s="5" customFormat="1" ht="9.75" customHeight="1">
      <c r="A140" s="31"/>
      <c r="B140" s="40"/>
      <c r="C140" s="40"/>
      <c r="D140" s="40"/>
      <c r="E140" s="51"/>
      <c r="F140" s="40"/>
      <c r="G140" s="40"/>
      <c r="H140" s="40"/>
      <c r="I140" s="40"/>
      <c r="J140" s="40"/>
      <c r="K140" s="40"/>
      <c r="L140" s="40"/>
      <c r="M140" s="40"/>
      <c r="N140" s="40"/>
      <c r="O140" s="40"/>
      <c r="P140" s="40"/>
      <c r="Q140" s="40"/>
      <c r="R140" s="40"/>
      <c r="S140" s="40"/>
      <c r="T140" s="40"/>
      <c r="U140" s="40"/>
      <c r="V140" s="40"/>
      <c r="W140" s="40"/>
      <c r="X140" s="40"/>
      <c r="Y140" s="40"/>
      <c r="Z140" s="40"/>
      <c r="AA140" s="40"/>
      <c r="AB140" s="69"/>
      <c r="AC140" s="25"/>
    </row>
    <row r="141" spans="1:29" s="5" customFormat="1" ht="9.75" customHeight="1">
      <c r="A141" s="31"/>
      <c r="B141" s="40"/>
      <c r="C141" s="40"/>
      <c r="D141" s="40"/>
      <c r="E141" s="51"/>
      <c r="F141" s="40"/>
      <c r="G141" s="40"/>
      <c r="H141" s="40"/>
      <c r="I141" s="40"/>
      <c r="J141" s="40"/>
      <c r="K141" s="40"/>
      <c r="L141" s="40"/>
      <c r="M141" s="40"/>
      <c r="N141" s="40"/>
      <c r="O141" s="40"/>
      <c r="P141" s="40"/>
      <c r="Q141" s="40"/>
      <c r="R141" s="40"/>
      <c r="S141" s="40"/>
      <c r="T141" s="40"/>
      <c r="U141" s="40"/>
      <c r="V141" s="40"/>
      <c r="W141" s="40"/>
      <c r="X141" s="40"/>
      <c r="Y141" s="40"/>
      <c r="Z141" s="40"/>
      <c r="AA141" s="40"/>
      <c r="AB141" s="69"/>
      <c r="AC141" s="25"/>
    </row>
    <row r="142" spans="1:29" s="5" customFormat="1" ht="9.75" customHeight="1">
      <c r="A142" s="34">
        <v>44</v>
      </c>
      <c r="B142" s="39" t="s">
        <v>254</v>
      </c>
      <c r="C142" s="39" t="s">
        <v>254</v>
      </c>
      <c r="D142" s="40" t="s">
        <v>255</v>
      </c>
      <c r="E142" s="51">
        <v>79000</v>
      </c>
      <c r="F142" s="39" t="s">
        <v>254</v>
      </c>
      <c r="G142" s="39" t="s">
        <v>254</v>
      </c>
      <c r="H142" s="39" t="s">
        <v>254</v>
      </c>
      <c r="I142" s="39" t="s">
        <v>254</v>
      </c>
      <c r="J142" s="39" t="s">
        <v>254</v>
      </c>
      <c r="K142" s="39" t="s">
        <v>254</v>
      </c>
      <c r="L142" s="39" t="s">
        <v>254</v>
      </c>
      <c r="M142" s="39" t="s">
        <v>254</v>
      </c>
      <c r="N142" s="39"/>
      <c r="O142" s="39"/>
      <c r="P142" s="39"/>
      <c r="Q142" s="39"/>
      <c r="R142" s="39"/>
      <c r="S142" s="39"/>
      <c r="T142" s="39"/>
      <c r="U142" s="39"/>
      <c r="V142" s="39"/>
      <c r="W142" s="39"/>
      <c r="X142" s="39"/>
      <c r="Y142" s="39"/>
      <c r="Z142" s="39"/>
      <c r="AA142" s="39"/>
      <c r="AB142" s="34" t="s">
        <v>96</v>
      </c>
      <c r="AC142" s="25" t="s">
        <v>45</v>
      </c>
    </row>
    <row r="143" spans="1:29" s="5" customFormat="1" ht="9.75" customHeight="1">
      <c r="A143" s="34"/>
      <c r="B143" s="39"/>
      <c r="C143" s="39"/>
      <c r="D143" s="40"/>
      <c r="E143" s="51"/>
      <c r="F143" s="39"/>
      <c r="G143" s="39"/>
      <c r="H143" s="39"/>
      <c r="I143" s="39"/>
      <c r="J143" s="39"/>
      <c r="K143" s="39"/>
      <c r="L143" s="39"/>
      <c r="M143" s="39"/>
      <c r="N143" s="39"/>
      <c r="O143" s="39"/>
      <c r="P143" s="39"/>
      <c r="Q143" s="39"/>
      <c r="R143" s="39"/>
      <c r="S143" s="39"/>
      <c r="T143" s="39"/>
      <c r="U143" s="39"/>
      <c r="V143" s="39"/>
      <c r="W143" s="39"/>
      <c r="X143" s="39"/>
      <c r="Y143" s="39"/>
      <c r="Z143" s="39"/>
      <c r="AA143" s="39"/>
      <c r="AB143" s="34"/>
      <c r="AC143" s="25"/>
    </row>
    <row r="144" spans="1:29" s="5" customFormat="1" ht="9.75" customHeight="1">
      <c r="A144" s="34"/>
      <c r="B144" s="39"/>
      <c r="C144" s="39"/>
      <c r="D144" s="40"/>
      <c r="E144" s="51"/>
      <c r="F144" s="39"/>
      <c r="G144" s="39"/>
      <c r="H144" s="39"/>
      <c r="I144" s="39"/>
      <c r="J144" s="39"/>
      <c r="K144" s="39"/>
      <c r="L144" s="39"/>
      <c r="M144" s="39"/>
      <c r="N144" s="39"/>
      <c r="O144" s="39"/>
      <c r="P144" s="39"/>
      <c r="Q144" s="39"/>
      <c r="R144" s="39"/>
      <c r="S144" s="39"/>
      <c r="T144" s="39"/>
      <c r="U144" s="39"/>
      <c r="V144" s="39"/>
      <c r="W144" s="39"/>
      <c r="X144" s="39"/>
      <c r="Y144" s="39"/>
      <c r="Z144" s="39"/>
      <c r="AA144" s="39"/>
      <c r="AB144" s="34"/>
      <c r="AC144" s="25"/>
    </row>
    <row r="145" spans="1:29" s="5" customFormat="1" ht="9.75" customHeight="1">
      <c r="A145" s="34"/>
      <c r="B145" s="39"/>
      <c r="C145" s="39"/>
      <c r="D145" s="40"/>
      <c r="E145" s="51"/>
      <c r="F145" s="39"/>
      <c r="G145" s="39"/>
      <c r="H145" s="39"/>
      <c r="I145" s="39"/>
      <c r="J145" s="39"/>
      <c r="K145" s="39"/>
      <c r="L145" s="39"/>
      <c r="M145" s="39"/>
      <c r="N145" s="39"/>
      <c r="O145" s="39"/>
      <c r="P145" s="39"/>
      <c r="Q145" s="39"/>
      <c r="R145" s="39"/>
      <c r="S145" s="39"/>
      <c r="T145" s="39"/>
      <c r="U145" s="39"/>
      <c r="V145" s="39"/>
      <c r="W145" s="39"/>
      <c r="X145" s="39"/>
      <c r="Y145" s="39"/>
      <c r="Z145" s="39"/>
      <c r="AA145" s="39"/>
      <c r="AB145" s="34"/>
      <c r="AC145" s="25"/>
    </row>
    <row r="146" spans="1:29" s="5" customFormat="1" ht="9.75" customHeight="1">
      <c r="A146" s="34"/>
      <c r="B146" s="39"/>
      <c r="C146" s="39"/>
      <c r="D146" s="40"/>
      <c r="E146" s="51"/>
      <c r="F146" s="39"/>
      <c r="G146" s="39"/>
      <c r="H146" s="39"/>
      <c r="I146" s="39"/>
      <c r="J146" s="39"/>
      <c r="K146" s="39"/>
      <c r="L146" s="39"/>
      <c r="M146" s="39"/>
      <c r="N146" s="39"/>
      <c r="O146" s="39"/>
      <c r="P146" s="39"/>
      <c r="Q146" s="39"/>
      <c r="R146" s="39"/>
      <c r="S146" s="39"/>
      <c r="T146" s="39"/>
      <c r="U146" s="39"/>
      <c r="V146" s="39"/>
      <c r="W146" s="39"/>
      <c r="X146" s="39"/>
      <c r="Y146" s="39"/>
      <c r="Z146" s="39"/>
      <c r="AA146" s="39"/>
      <c r="AB146" s="34"/>
      <c r="AC146" s="25"/>
    </row>
    <row r="147" spans="1:29" s="5" customFormat="1" ht="6.75" customHeight="1">
      <c r="A147" s="34"/>
      <c r="B147" s="39"/>
      <c r="C147" s="39"/>
      <c r="D147" s="40"/>
      <c r="E147" s="51"/>
      <c r="F147" s="39"/>
      <c r="G147" s="39"/>
      <c r="H147" s="39"/>
      <c r="I147" s="39"/>
      <c r="J147" s="39"/>
      <c r="K147" s="39"/>
      <c r="L147" s="39"/>
      <c r="M147" s="39"/>
      <c r="N147" s="39"/>
      <c r="O147" s="39"/>
      <c r="P147" s="39"/>
      <c r="Q147" s="39"/>
      <c r="R147" s="39"/>
      <c r="S147" s="39"/>
      <c r="T147" s="39"/>
      <c r="U147" s="39"/>
      <c r="V147" s="39"/>
      <c r="W147" s="39"/>
      <c r="X147" s="39"/>
      <c r="Y147" s="39"/>
      <c r="Z147" s="39"/>
      <c r="AA147" s="39"/>
      <c r="AB147" s="34"/>
      <c r="AC147" s="25"/>
    </row>
    <row r="148" spans="1:29" s="5" customFormat="1" ht="9.75" customHeight="1">
      <c r="A148" s="34"/>
      <c r="B148" s="39"/>
      <c r="C148" s="39"/>
      <c r="D148" s="40"/>
      <c r="E148" s="51"/>
      <c r="F148" s="39"/>
      <c r="G148" s="39"/>
      <c r="H148" s="39"/>
      <c r="I148" s="39"/>
      <c r="J148" s="39"/>
      <c r="K148" s="39"/>
      <c r="L148" s="39"/>
      <c r="M148" s="39"/>
      <c r="N148" s="39"/>
      <c r="O148" s="39"/>
      <c r="P148" s="39"/>
      <c r="Q148" s="39"/>
      <c r="R148" s="39"/>
      <c r="S148" s="39"/>
      <c r="T148" s="39"/>
      <c r="U148" s="39"/>
      <c r="V148" s="39"/>
      <c r="W148" s="39"/>
      <c r="X148" s="39"/>
      <c r="Y148" s="39"/>
      <c r="Z148" s="39"/>
      <c r="AA148" s="39"/>
      <c r="AB148" s="34"/>
      <c r="AC148" s="25"/>
    </row>
    <row r="149" spans="1:29" s="5" customFormat="1" ht="7.5" customHeight="1">
      <c r="A149" s="34"/>
      <c r="B149" s="39"/>
      <c r="C149" s="39"/>
      <c r="D149" s="40"/>
      <c r="E149" s="51"/>
      <c r="F149" s="39"/>
      <c r="G149" s="39"/>
      <c r="H149" s="39"/>
      <c r="I149" s="39"/>
      <c r="J149" s="39"/>
      <c r="K149" s="39"/>
      <c r="L149" s="39"/>
      <c r="M149" s="39"/>
      <c r="N149" s="39"/>
      <c r="O149" s="39"/>
      <c r="P149" s="39"/>
      <c r="Q149" s="39"/>
      <c r="R149" s="39"/>
      <c r="S149" s="39"/>
      <c r="T149" s="39"/>
      <c r="U149" s="39"/>
      <c r="V149" s="39"/>
      <c r="W149" s="39"/>
      <c r="X149" s="39"/>
      <c r="Y149" s="39"/>
      <c r="Z149" s="39"/>
      <c r="AA149" s="39"/>
      <c r="AB149" s="34"/>
      <c r="AC149" s="25"/>
    </row>
    <row r="150" spans="1:29" s="5" customFormat="1" ht="7.5" customHeight="1">
      <c r="A150" s="34"/>
      <c r="B150" s="39"/>
      <c r="C150" s="39"/>
      <c r="D150" s="40"/>
      <c r="E150" s="51"/>
      <c r="F150" s="39"/>
      <c r="G150" s="39"/>
      <c r="H150" s="39"/>
      <c r="I150" s="39"/>
      <c r="J150" s="39"/>
      <c r="K150" s="39"/>
      <c r="L150" s="39"/>
      <c r="M150" s="39"/>
      <c r="N150" s="39"/>
      <c r="O150" s="39"/>
      <c r="P150" s="39"/>
      <c r="Q150" s="39"/>
      <c r="R150" s="39"/>
      <c r="S150" s="39"/>
      <c r="T150" s="39"/>
      <c r="U150" s="39"/>
      <c r="V150" s="39"/>
      <c r="W150" s="39"/>
      <c r="X150" s="39"/>
      <c r="Y150" s="39"/>
      <c r="Z150" s="39"/>
      <c r="AA150" s="39"/>
      <c r="AB150" s="34"/>
      <c r="AC150" s="25"/>
    </row>
    <row r="151" spans="1:29" s="5" customFormat="1" ht="7.5" customHeight="1">
      <c r="A151" s="78">
        <v>45</v>
      </c>
      <c r="B151" s="110" t="s">
        <v>256</v>
      </c>
      <c r="C151" s="110" t="s">
        <v>256</v>
      </c>
      <c r="D151" s="111" t="s">
        <v>257</v>
      </c>
      <c r="E151" s="112">
        <v>51588</v>
      </c>
      <c r="F151" s="110" t="s">
        <v>256</v>
      </c>
      <c r="G151" s="110" t="s">
        <v>256</v>
      </c>
      <c r="H151" s="110" t="s">
        <v>256</v>
      </c>
      <c r="I151" s="110" t="s">
        <v>256</v>
      </c>
      <c r="J151" s="110" t="s">
        <v>256</v>
      </c>
      <c r="K151" s="110" t="s">
        <v>256</v>
      </c>
      <c r="L151" s="110" t="s">
        <v>256</v>
      </c>
      <c r="M151" s="110" t="s">
        <v>256</v>
      </c>
      <c r="N151" s="110"/>
      <c r="O151" s="110"/>
      <c r="P151" s="110"/>
      <c r="Q151" s="110"/>
      <c r="R151" s="110"/>
      <c r="S151" s="110"/>
      <c r="T151" s="110"/>
      <c r="U151" s="110"/>
      <c r="V151" s="110"/>
      <c r="W151" s="110"/>
      <c r="X151" s="110"/>
      <c r="Y151" s="110"/>
      <c r="Z151" s="110"/>
      <c r="AA151" s="110"/>
      <c r="AB151" s="144" t="s">
        <v>67</v>
      </c>
      <c r="AC151" s="32" t="s">
        <v>45</v>
      </c>
    </row>
    <row r="152" spans="1:29" s="5" customFormat="1" ht="7.5" customHeight="1">
      <c r="A152" s="79"/>
      <c r="B152" s="89"/>
      <c r="C152" s="89"/>
      <c r="D152" s="113"/>
      <c r="E152" s="114"/>
      <c r="F152" s="89"/>
      <c r="G152" s="89"/>
      <c r="H152" s="89"/>
      <c r="I152" s="89"/>
      <c r="J152" s="89"/>
      <c r="K152" s="89"/>
      <c r="L152" s="89"/>
      <c r="M152" s="89"/>
      <c r="N152" s="89"/>
      <c r="O152" s="89"/>
      <c r="P152" s="89"/>
      <c r="Q152" s="89"/>
      <c r="R152" s="89"/>
      <c r="S152" s="89"/>
      <c r="T152" s="89"/>
      <c r="U152" s="89"/>
      <c r="V152" s="89"/>
      <c r="W152" s="89"/>
      <c r="X152" s="89"/>
      <c r="Y152" s="89"/>
      <c r="Z152" s="89"/>
      <c r="AA152" s="89"/>
      <c r="AB152" s="145"/>
      <c r="AC152" s="37"/>
    </row>
    <row r="153" spans="1:29" s="5" customFormat="1" ht="7.5" customHeight="1">
      <c r="A153" s="79"/>
      <c r="B153" s="89"/>
      <c r="C153" s="89"/>
      <c r="D153" s="113"/>
      <c r="E153" s="114"/>
      <c r="F153" s="89"/>
      <c r="G153" s="89"/>
      <c r="H153" s="89"/>
      <c r="I153" s="89"/>
      <c r="J153" s="89"/>
      <c r="K153" s="89"/>
      <c r="L153" s="89"/>
      <c r="M153" s="89"/>
      <c r="N153" s="89"/>
      <c r="O153" s="89"/>
      <c r="P153" s="89"/>
      <c r="Q153" s="89"/>
      <c r="R153" s="89"/>
      <c r="S153" s="89"/>
      <c r="T153" s="89"/>
      <c r="U153" s="89"/>
      <c r="V153" s="89"/>
      <c r="W153" s="89"/>
      <c r="X153" s="89"/>
      <c r="Y153" s="89"/>
      <c r="Z153" s="89"/>
      <c r="AA153" s="89"/>
      <c r="AB153" s="145"/>
      <c r="AC153" s="37"/>
    </row>
    <row r="154" spans="1:29" s="5" customFormat="1" ht="7.5" customHeight="1">
      <c r="A154" s="79"/>
      <c r="B154" s="89"/>
      <c r="C154" s="89"/>
      <c r="D154" s="113"/>
      <c r="E154" s="114"/>
      <c r="F154" s="89"/>
      <c r="G154" s="89"/>
      <c r="H154" s="89"/>
      <c r="I154" s="89"/>
      <c r="J154" s="89"/>
      <c r="K154" s="89"/>
      <c r="L154" s="89"/>
      <c r="M154" s="89"/>
      <c r="N154" s="89"/>
      <c r="O154" s="89"/>
      <c r="P154" s="89"/>
      <c r="Q154" s="89"/>
      <c r="R154" s="89"/>
      <c r="S154" s="89"/>
      <c r="T154" s="89"/>
      <c r="U154" s="89"/>
      <c r="V154" s="89"/>
      <c r="W154" s="89"/>
      <c r="X154" s="89"/>
      <c r="Y154" s="89"/>
      <c r="Z154" s="89"/>
      <c r="AA154" s="89"/>
      <c r="AB154" s="145"/>
      <c r="AC154" s="37"/>
    </row>
    <row r="155" spans="1:29" s="5" customFormat="1" ht="7.5" customHeight="1">
      <c r="A155" s="79"/>
      <c r="B155" s="89"/>
      <c r="C155" s="89"/>
      <c r="D155" s="113"/>
      <c r="E155" s="114"/>
      <c r="F155" s="89"/>
      <c r="G155" s="89"/>
      <c r="H155" s="89"/>
      <c r="I155" s="89"/>
      <c r="J155" s="89"/>
      <c r="K155" s="89"/>
      <c r="L155" s="89"/>
      <c r="M155" s="89"/>
      <c r="N155" s="89"/>
      <c r="O155" s="89"/>
      <c r="P155" s="89"/>
      <c r="Q155" s="89"/>
      <c r="R155" s="89"/>
      <c r="S155" s="89"/>
      <c r="T155" s="89"/>
      <c r="U155" s="89"/>
      <c r="V155" s="89"/>
      <c r="W155" s="89"/>
      <c r="X155" s="89"/>
      <c r="Y155" s="89"/>
      <c r="Z155" s="89"/>
      <c r="AA155" s="89"/>
      <c r="AB155" s="145"/>
      <c r="AC155" s="37"/>
    </row>
    <row r="156" spans="1:29" s="5" customFormat="1" ht="36" customHeight="1">
      <c r="A156" s="81"/>
      <c r="B156" s="93"/>
      <c r="C156" s="93"/>
      <c r="D156" s="115"/>
      <c r="E156" s="116"/>
      <c r="F156" s="93"/>
      <c r="G156" s="93"/>
      <c r="H156" s="93"/>
      <c r="I156" s="93"/>
      <c r="J156" s="93"/>
      <c r="K156" s="93"/>
      <c r="L156" s="93"/>
      <c r="M156" s="93"/>
      <c r="N156" s="93"/>
      <c r="O156" s="93"/>
      <c r="P156" s="93"/>
      <c r="Q156" s="93"/>
      <c r="R156" s="93"/>
      <c r="S156" s="93"/>
      <c r="T156" s="93"/>
      <c r="U156" s="93"/>
      <c r="V156" s="93"/>
      <c r="W156" s="93"/>
      <c r="X156" s="93"/>
      <c r="Y156" s="93"/>
      <c r="Z156" s="93"/>
      <c r="AA156" s="93"/>
      <c r="AB156" s="137"/>
      <c r="AC156" s="38"/>
    </row>
    <row r="157" spans="1:29" s="5" customFormat="1" ht="67.5" customHeight="1">
      <c r="A157" s="117">
        <v>46</v>
      </c>
      <c r="B157" s="118" t="s">
        <v>258</v>
      </c>
      <c r="C157" s="118"/>
      <c r="D157" s="118" t="s">
        <v>259</v>
      </c>
      <c r="E157" s="31">
        <v>70000</v>
      </c>
      <c r="F157" s="49"/>
      <c r="G157" s="49"/>
      <c r="H157" s="49"/>
      <c r="I157" s="136"/>
      <c r="J157" s="137"/>
      <c r="K157" s="137"/>
      <c r="L157" s="137" t="s">
        <v>260</v>
      </c>
      <c r="M157" s="137"/>
      <c r="N157" s="137"/>
      <c r="O157" s="137"/>
      <c r="P157" s="137"/>
      <c r="Q157" s="137"/>
      <c r="R157" s="137"/>
      <c r="S157" s="137"/>
      <c r="T157" s="137"/>
      <c r="U157" s="137"/>
      <c r="V157" s="137"/>
      <c r="W157" s="137"/>
      <c r="X157" s="137"/>
      <c r="Y157" s="137"/>
      <c r="Z157" s="137"/>
      <c r="AA157" s="137"/>
      <c r="AB157" s="137" t="s">
        <v>96</v>
      </c>
      <c r="AC157" s="38" t="s">
        <v>45</v>
      </c>
    </row>
    <row r="158" spans="1:29" s="5" customFormat="1" ht="48" customHeight="1">
      <c r="A158" s="117">
        <v>47</v>
      </c>
      <c r="B158" s="119" t="s">
        <v>261</v>
      </c>
      <c r="C158" s="31" t="s">
        <v>38</v>
      </c>
      <c r="D158" s="40" t="s">
        <v>262</v>
      </c>
      <c r="E158" s="51">
        <v>1120000</v>
      </c>
      <c r="F158" s="25"/>
      <c r="G158" s="25"/>
      <c r="H158" s="25"/>
      <c r="I158" s="25"/>
      <c r="J158" s="25" t="s">
        <v>263</v>
      </c>
      <c r="K158" s="25" t="s">
        <v>264</v>
      </c>
      <c r="L158" s="31" t="s">
        <v>265</v>
      </c>
      <c r="M158" s="31" t="s">
        <v>266</v>
      </c>
      <c r="N158" s="34"/>
      <c r="O158" s="34"/>
      <c r="P158" s="34"/>
      <c r="Q158" s="34"/>
      <c r="R158" s="34"/>
      <c r="S158" s="34"/>
      <c r="T158" s="34"/>
      <c r="U158" s="34"/>
      <c r="V158" s="34"/>
      <c r="W158" s="34"/>
      <c r="X158" s="34"/>
      <c r="Y158" s="34"/>
      <c r="Z158" s="34"/>
      <c r="AA158" s="34"/>
      <c r="AB158" s="34" t="s">
        <v>90</v>
      </c>
      <c r="AC158" s="146" t="s">
        <v>45</v>
      </c>
    </row>
    <row r="159" spans="1:29" s="5" customFormat="1" ht="60.75" customHeight="1">
      <c r="A159" s="117">
        <v>48</v>
      </c>
      <c r="B159" s="39" t="s">
        <v>267</v>
      </c>
      <c r="C159" s="31" t="s">
        <v>38</v>
      </c>
      <c r="D159" s="39" t="s">
        <v>268</v>
      </c>
      <c r="E159" s="120">
        <v>450000</v>
      </c>
      <c r="F159" s="52" t="s">
        <v>269</v>
      </c>
      <c r="G159" s="31" t="s">
        <v>270</v>
      </c>
      <c r="H159" s="31" t="s">
        <v>271</v>
      </c>
      <c r="I159" s="138" t="s">
        <v>272</v>
      </c>
      <c r="J159" s="31" t="s">
        <v>273</v>
      </c>
      <c r="K159" s="31" t="s">
        <v>273</v>
      </c>
      <c r="L159" s="31" t="s">
        <v>274</v>
      </c>
      <c r="M159" s="31" t="s">
        <v>275</v>
      </c>
      <c r="N159" s="34"/>
      <c r="O159" s="34"/>
      <c r="P159" s="34"/>
      <c r="Q159" s="34"/>
      <c r="R159" s="34"/>
      <c r="S159" s="34"/>
      <c r="T159" s="34"/>
      <c r="U159" s="34"/>
      <c r="V159" s="34"/>
      <c r="W159" s="34"/>
      <c r="X159" s="34"/>
      <c r="Y159" s="34"/>
      <c r="Z159" s="34"/>
      <c r="AA159" s="34"/>
      <c r="AB159" s="34" t="s">
        <v>90</v>
      </c>
      <c r="AC159" s="31" t="s">
        <v>91</v>
      </c>
    </row>
    <row r="160" spans="1:29" s="5" customFormat="1" ht="21.75" customHeight="1">
      <c r="A160" s="20" t="s">
        <v>276</v>
      </c>
      <c r="B160" s="19" t="s">
        <v>277</v>
      </c>
      <c r="C160" s="21"/>
      <c r="D160" s="22"/>
      <c r="E160" s="23">
        <f>SUM(E161:E185)</f>
        <v>1596500</v>
      </c>
      <c r="F160" s="24"/>
      <c r="G160" s="24"/>
      <c r="H160" s="24"/>
      <c r="I160" s="24"/>
      <c r="J160" s="24"/>
      <c r="K160" s="24"/>
      <c r="L160" s="24"/>
      <c r="M160" s="24"/>
      <c r="N160" s="69"/>
      <c r="O160" s="69"/>
      <c r="P160" s="69"/>
      <c r="Q160" s="69"/>
      <c r="R160" s="69"/>
      <c r="S160" s="69"/>
      <c r="T160" s="69"/>
      <c r="U160" s="69"/>
      <c r="V160" s="69"/>
      <c r="W160" s="69"/>
      <c r="X160" s="69"/>
      <c r="Y160" s="69"/>
      <c r="Z160" s="69"/>
      <c r="AA160" s="69"/>
      <c r="AB160" s="69"/>
      <c r="AC160" s="24"/>
    </row>
    <row r="161" spans="1:29" s="5" customFormat="1" ht="6" customHeight="1">
      <c r="A161" s="34">
        <v>49</v>
      </c>
      <c r="B161" s="33" t="s">
        <v>278</v>
      </c>
      <c r="C161" s="33" t="s">
        <v>278</v>
      </c>
      <c r="D161" s="33" t="s">
        <v>279</v>
      </c>
      <c r="E161" s="96">
        <v>36000</v>
      </c>
      <c r="F161" s="33" t="s">
        <v>278</v>
      </c>
      <c r="G161" s="33" t="s">
        <v>278</v>
      </c>
      <c r="H161" s="33" t="s">
        <v>278</v>
      </c>
      <c r="I161" s="33" t="s">
        <v>278</v>
      </c>
      <c r="J161" s="33" t="s">
        <v>278</v>
      </c>
      <c r="K161" s="33" t="s">
        <v>278</v>
      </c>
      <c r="L161" s="33" t="s">
        <v>278</v>
      </c>
      <c r="M161" s="33" t="s">
        <v>278</v>
      </c>
      <c r="N161" s="33"/>
      <c r="O161" s="33"/>
      <c r="P161" s="33"/>
      <c r="Q161" s="33"/>
      <c r="R161" s="33"/>
      <c r="S161" s="33"/>
      <c r="T161" s="33"/>
      <c r="U161" s="33"/>
      <c r="V161" s="33"/>
      <c r="W161" s="33"/>
      <c r="X161" s="33"/>
      <c r="Y161" s="33"/>
      <c r="Z161" s="33"/>
      <c r="AA161" s="33"/>
      <c r="AB161" s="66" t="s">
        <v>202</v>
      </c>
      <c r="AC161" s="73" t="s">
        <v>45</v>
      </c>
    </row>
    <row r="162" spans="1:29" s="5" customFormat="1" ht="6" customHeight="1">
      <c r="A162" s="34"/>
      <c r="B162" s="33"/>
      <c r="C162" s="33"/>
      <c r="D162" s="57"/>
      <c r="E162" s="96"/>
      <c r="F162" s="33"/>
      <c r="G162" s="33"/>
      <c r="H162" s="33"/>
      <c r="I162" s="33"/>
      <c r="J162" s="33"/>
      <c r="K162" s="33"/>
      <c r="L162" s="33"/>
      <c r="M162" s="33"/>
      <c r="N162" s="33"/>
      <c r="O162" s="33"/>
      <c r="P162" s="33"/>
      <c r="Q162" s="33"/>
      <c r="R162" s="33"/>
      <c r="S162" s="33"/>
      <c r="T162" s="33"/>
      <c r="U162" s="33"/>
      <c r="V162" s="33"/>
      <c r="W162" s="33"/>
      <c r="X162" s="33"/>
      <c r="Y162" s="33"/>
      <c r="Z162" s="33"/>
      <c r="AA162" s="33"/>
      <c r="AB162" s="69"/>
      <c r="AC162" s="73"/>
    </row>
    <row r="163" spans="1:29" s="5" customFormat="1" ht="6" customHeight="1">
      <c r="A163" s="34"/>
      <c r="B163" s="33"/>
      <c r="C163" s="33"/>
      <c r="D163" s="57"/>
      <c r="E163" s="96"/>
      <c r="F163" s="33"/>
      <c r="G163" s="33"/>
      <c r="H163" s="33"/>
      <c r="I163" s="33"/>
      <c r="J163" s="33"/>
      <c r="K163" s="33"/>
      <c r="L163" s="33"/>
      <c r="M163" s="33"/>
      <c r="N163" s="33"/>
      <c r="O163" s="33"/>
      <c r="P163" s="33"/>
      <c r="Q163" s="33"/>
      <c r="R163" s="33"/>
      <c r="S163" s="33"/>
      <c r="T163" s="33"/>
      <c r="U163" s="33"/>
      <c r="V163" s="33"/>
      <c r="W163" s="33"/>
      <c r="X163" s="33"/>
      <c r="Y163" s="33"/>
      <c r="Z163" s="33"/>
      <c r="AA163" s="33"/>
      <c r="AB163" s="69"/>
      <c r="AC163" s="73"/>
    </row>
    <row r="164" spans="1:29" s="5" customFormat="1" ht="6" customHeight="1">
      <c r="A164" s="34"/>
      <c r="B164" s="33"/>
      <c r="C164" s="33"/>
      <c r="D164" s="57"/>
      <c r="E164" s="96"/>
      <c r="F164" s="33"/>
      <c r="G164" s="33"/>
      <c r="H164" s="33"/>
      <c r="I164" s="33"/>
      <c r="J164" s="33"/>
      <c r="K164" s="33"/>
      <c r="L164" s="33"/>
      <c r="M164" s="33"/>
      <c r="N164" s="33"/>
      <c r="O164" s="33"/>
      <c r="P164" s="33"/>
      <c r="Q164" s="33"/>
      <c r="R164" s="33"/>
      <c r="S164" s="33"/>
      <c r="T164" s="33"/>
      <c r="U164" s="33"/>
      <c r="V164" s="33"/>
      <c r="W164" s="33"/>
      <c r="X164" s="33"/>
      <c r="Y164" s="33"/>
      <c r="Z164" s="33"/>
      <c r="AA164" s="33"/>
      <c r="AB164" s="69"/>
      <c r="AC164" s="73"/>
    </row>
    <row r="165" spans="1:29" s="5" customFormat="1" ht="6" customHeight="1">
      <c r="A165" s="34"/>
      <c r="B165" s="33"/>
      <c r="C165" s="33"/>
      <c r="D165" s="57"/>
      <c r="E165" s="96"/>
      <c r="F165" s="33"/>
      <c r="G165" s="33"/>
      <c r="H165" s="33"/>
      <c r="I165" s="33"/>
      <c r="J165" s="33"/>
      <c r="K165" s="33"/>
      <c r="L165" s="33"/>
      <c r="M165" s="33"/>
      <c r="N165" s="33"/>
      <c r="O165" s="33"/>
      <c r="P165" s="33"/>
      <c r="Q165" s="33"/>
      <c r="R165" s="33"/>
      <c r="S165" s="33"/>
      <c r="T165" s="33"/>
      <c r="U165" s="33"/>
      <c r="V165" s="33"/>
      <c r="W165" s="33"/>
      <c r="X165" s="33"/>
      <c r="Y165" s="33"/>
      <c r="Z165" s="33"/>
      <c r="AA165" s="33"/>
      <c r="AB165" s="69"/>
      <c r="AC165" s="73"/>
    </row>
    <row r="166" spans="1:29" s="5" customFormat="1" ht="6" customHeight="1">
      <c r="A166" s="34"/>
      <c r="B166" s="33"/>
      <c r="C166" s="33"/>
      <c r="D166" s="57"/>
      <c r="E166" s="96"/>
      <c r="F166" s="33"/>
      <c r="G166" s="33"/>
      <c r="H166" s="33"/>
      <c r="I166" s="33"/>
      <c r="J166" s="33"/>
      <c r="K166" s="33"/>
      <c r="L166" s="33"/>
      <c r="M166" s="33"/>
      <c r="N166" s="33"/>
      <c r="O166" s="33"/>
      <c r="P166" s="33"/>
      <c r="Q166" s="33"/>
      <c r="R166" s="33"/>
      <c r="S166" s="33"/>
      <c r="T166" s="33"/>
      <c r="U166" s="33"/>
      <c r="V166" s="33"/>
      <c r="W166" s="33"/>
      <c r="X166" s="33"/>
      <c r="Y166" s="33"/>
      <c r="Z166" s="33"/>
      <c r="AA166" s="33"/>
      <c r="AB166" s="69"/>
      <c r="AC166" s="73"/>
    </row>
    <row r="167" spans="1:29" s="5" customFormat="1" ht="24" customHeight="1" hidden="1">
      <c r="A167" s="34"/>
      <c r="B167" s="33"/>
      <c r="C167" s="33"/>
      <c r="D167" s="57"/>
      <c r="E167" s="96"/>
      <c r="F167" s="33"/>
      <c r="G167" s="33"/>
      <c r="H167" s="33"/>
      <c r="I167" s="33"/>
      <c r="J167" s="33"/>
      <c r="K167" s="33"/>
      <c r="L167" s="33"/>
      <c r="M167" s="33"/>
      <c r="N167" s="33"/>
      <c r="O167" s="33"/>
      <c r="P167" s="33"/>
      <c r="Q167" s="33"/>
      <c r="R167" s="33"/>
      <c r="S167" s="33"/>
      <c r="T167" s="33"/>
      <c r="U167" s="33"/>
      <c r="V167" s="33"/>
      <c r="W167" s="33"/>
      <c r="X167" s="33"/>
      <c r="Y167" s="33"/>
      <c r="Z167" s="33"/>
      <c r="AA167" s="33"/>
      <c r="AB167" s="69"/>
      <c r="AC167" s="73"/>
    </row>
    <row r="168" spans="1:29" s="5" customFormat="1" ht="96" customHeight="1">
      <c r="A168" s="34">
        <v>50</v>
      </c>
      <c r="B168" s="33" t="s">
        <v>280</v>
      </c>
      <c r="C168" s="121"/>
      <c r="D168" s="35" t="s">
        <v>281</v>
      </c>
      <c r="E168" s="122">
        <v>813500</v>
      </c>
      <c r="F168" s="24"/>
      <c r="G168" s="24"/>
      <c r="H168" s="24"/>
      <c r="I168" s="24"/>
      <c r="J168" s="69" t="s">
        <v>282</v>
      </c>
      <c r="K168" s="69"/>
      <c r="L168" s="69" t="s">
        <v>282</v>
      </c>
      <c r="M168" s="69"/>
      <c r="N168" s="69"/>
      <c r="O168" s="69"/>
      <c r="P168" s="69"/>
      <c r="Q168" s="69"/>
      <c r="R168" s="69"/>
      <c r="S168" s="69"/>
      <c r="T168" s="69"/>
      <c r="U168" s="69"/>
      <c r="V168" s="69"/>
      <c r="W168" s="69"/>
      <c r="X168" s="69"/>
      <c r="Y168" s="69"/>
      <c r="Z168" s="69"/>
      <c r="AA168" s="69"/>
      <c r="AB168" s="69" t="s">
        <v>96</v>
      </c>
      <c r="AC168" s="69" t="s">
        <v>45</v>
      </c>
    </row>
    <row r="169" spans="1:29" s="5" customFormat="1" ht="78" customHeight="1">
      <c r="A169" s="34">
        <v>51</v>
      </c>
      <c r="B169" s="123" t="s">
        <v>283</v>
      </c>
      <c r="C169" s="124"/>
      <c r="D169" s="125" t="s">
        <v>284</v>
      </c>
      <c r="E169" s="126">
        <v>430000</v>
      </c>
      <c r="F169" s="24"/>
      <c r="G169" s="127"/>
      <c r="H169" s="24"/>
      <c r="I169" s="24"/>
      <c r="J169" s="69"/>
      <c r="K169" s="139"/>
      <c r="L169" s="140" t="s">
        <v>285</v>
      </c>
      <c r="M169" s="141"/>
      <c r="N169" s="142"/>
      <c r="O169" s="142"/>
      <c r="P169" s="142"/>
      <c r="Q169" s="142"/>
      <c r="R169" s="142"/>
      <c r="S169" s="142"/>
      <c r="T169" s="142"/>
      <c r="U169" s="142"/>
      <c r="V169" s="142"/>
      <c r="W169" s="142"/>
      <c r="X169" s="142"/>
      <c r="Y169" s="142"/>
      <c r="Z169" s="142"/>
      <c r="AA169" s="142"/>
      <c r="AB169" s="147" t="s">
        <v>286</v>
      </c>
      <c r="AC169" s="147" t="s">
        <v>45</v>
      </c>
    </row>
    <row r="170" spans="1:29" s="5" customFormat="1" ht="8.25" customHeight="1">
      <c r="A170" s="78">
        <v>52</v>
      </c>
      <c r="B170" s="128" t="s">
        <v>287</v>
      </c>
      <c r="C170" s="128" t="s">
        <v>288</v>
      </c>
      <c r="D170" s="82" t="s">
        <v>289</v>
      </c>
      <c r="E170" s="129">
        <v>286000</v>
      </c>
      <c r="F170" s="128" t="s">
        <v>290</v>
      </c>
      <c r="G170" s="128" t="s">
        <v>291</v>
      </c>
      <c r="H170" s="128" t="s">
        <v>292</v>
      </c>
      <c r="I170" s="128" t="s">
        <v>293</v>
      </c>
      <c r="J170" s="128" t="s">
        <v>294</v>
      </c>
      <c r="K170" s="128" t="s">
        <v>295</v>
      </c>
      <c r="L170" s="128" t="s">
        <v>296</v>
      </c>
      <c r="M170" s="128" t="s">
        <v>297</v>
      </c>
      <c r="N170" s="128"/>
      <c r="O170" s="128"/>
      <c r="P170" s="128"/>
      <c r="Q170" s="128"/>
      <c r="R170" s="128"/>
      <c r="S170" s="128"/>
      <c r="T170" s="128"/>
      <c r="U170" s="128"/>
      <c r="V170" s="128"/>
      <c r="W170" s="128"/>
      <c r="X170" s="128"/>
      <c r="Y170" s="128"/>
      <c r="Z170" s="128"/>
      <c r="AA170" s="128"/>
      <c r="AB170" s="147" t="s">
        <v>96</v>
      </c>
      <c r="AC170" s="147" t="s">
        <v>45</v>
      </c>
    </row>
    <row r="171" spans="1:29" s="5" customFormat="1" ht="8.25" customHeight="1">
      <c r="A171" s="79"/>
      <c r="B171" s="130"/>
      <c r="C171" s="130"/>
      <c r="D171" s="131"/>
      <c r="E171" s="132"/>
      <c r="F171" s="130"/>
      <c r="G171" s="130"/>
      <c r="H171" s="130"/>
      <c r="I171" s="130"/>
      <c r="J171" s="130"/>
      <c r="K171" s="130"/>
      <c r="L171" s="130"/>
      <c r="M171" s="130"/>
      <c r="N171" s="130"/>
      <c r="O171" s="130"/>
      <c r="P171" s="130"/>
      <c r="Q171" s="130"/>
      <c r="R171" s="130"/>
      <c r="S171" s="130"/>
      <c r="T171" s="130"/>
      <c r="U171" s="130"/>
      <c r="V171" s="130"/>
      <c r="W171" s="130"/>
      <c r="X171" s="130"/>
      <c r="Y171" s="130"/>
      <c r="Z171" s="130"/>
      <c r="AA171" s="130"/>
      <c r="AB171" s="148"/>
      <c r="AC171" s="148"/>
    </row>
    <row r="172" spans="1:29" s="5" customFormat="1" ht="8.25" customHeight="1">
      <c r="A172" s="79"/>
      <c r="B172" s="130"/>
      <c r="C172" s="130"/>
      <c r="D172" s="131"/>
      <c r="E172" s="132"/>
      <c r="F172" s="130"/>
      <c r="G172" s="130"/>
      <c r="H172" s="130"/>
      <c r="I172" s="130"/>
      <c r="J172" s="130"/>
      <c r="K172" s="130"/>
      <c r="L172" s="130"/>
      <c r="M172" s="130"/>
      <c r="N172" s="130"/>
      <c r="O172" s="130"/>
      <c r="P172" s="130"/>
      <c r="Q172" s="130"/>
      <c r="R172" s="130"/>
      <c r="S172" s="130"/>
      <c r="T172" s="130"/>
      <c r="U172" s="130"/>
      <c r="V172" s="130"/>
      <c r="W172" s="130"/>
      <c r="X172" s="130"/>
      <c r="Y172" s="130"/>
      <c r="Z172" s="130"/>
      <c r="AA172" s="130"/>
      <c r="AB172" s="148"/>
      <c r="AC172" s="148"/>
    </row>
    <row r="173" spans="1:29" s="5" customFormat="1" ht="8.25" customHeight="1">
      <c r="A173" s="79"/>
      <c r="B173" s="130"/>
      <c r="C173" s="130"/>
      <c r="D173" s="131"/>
      <c r="E173" s="132"/>
      <c r="F173" s="130"/>
      <c r="G173" s="130"/>
      <c r="H173" s="130"/>
      <c r="I173" s="130"/>
      <c r="J173" s="130"/>
      <c r="K173" s="130"/>
      <c r="L173" s="130"/>
      <c r="M173" s="130"/>
      <c r="N173" s="130"/>
      <c r="O173" s="130"/>
      <c r="P173" s="130"/>
      <c r="Q173" s="130"/>
      <c r="R173" s="130"/>
      <c r="S173" s="130"/>
      <c r="T173" s="130"/>
      <c r="U173" s="130"/>
      <c r="V173" s="130"/>
      <c r="W173" s="130"/>
      <c r="X173" s="130"/>
      <c r="Y173" s="130"/>
      <c r="Z173" s="130"/>
      <c r="AA173" s="130"/>
      <c r="AB173" s="148"/>
      <c r="AC173" s="148"/>
    </row>
    <row r="174" spans="1:29" s="5" customFormat="1" ht="8.25" customHeight="1">
      <c r="A174" s="79"/>
      <c r="B174" s="130"/>
      <c r="C174" s="130"/>
      <c r="D174" s="131"/>
      <c r="E174" s="132"/>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48"/>
      <c r="AC174" s="148"/>
    </row>
    <row r="175" spans="1:29" s="5" customFormat="1" ht="8.25" customHeight="1">
      <c r="A175" s="79"/>
      <c r="B175" s="130"/>
      <c r="C175" s="130"/>
      <c r="D175" s="131"/>
      <c r="E175" s="132"/>
      <c r="F175" s="130"/>
      <c r="G175" s="130"/>
      <c r="H175" s="130"/>
      <c r="I175" s="130"/>
      <c r="J175" s="130"/>
      <c r="K175" s="130"/>
      <c r="L175" s="130"/>
      <c r="M175" s="130"/>
      <c r="N175" s="130"/>
      <c r="O175" s="130"/>
      <c r="P175" s="130"/>
      <c r="Q175" s="130"/>
      <c r="R175" s="130"/>
      <c r="S175" s="130"/>
      <c r="T175" s="130"/>
      <c r="U175" s="130"/>
      <c r="V175" s="130"/>
      <c r="W175" s="130"/>
      <c r="X175" s="130"/>
      <c r="Y175" s="130"/>
      <c r="Z175" s="130"/>
      <c r="AA175" s="130"/>
      <c r="AB175" s="148"/>
      <c r="AC175" s="148"/>
    </row>
    <row r="176" spans="1:29" s="5" customFormat="1" ht="8.25" customHeight="1">
      <c r="A176" s="79"/>
      <c r="B176" s="130"/>
      <c r="C176" s="130"/>
      <c r="D176" s="131"/>
      <c r="E176" s="132"/>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48"/>
      <c r="AC176" s="148"/>
    </row>
    <row r="177" spans="1:29" s="5" customFormat="1" ht="8.25" customHeight="1">
      <c r="A177" s="79"/>
      <c r="B177" s="130"/>
      <c r="C177" s="130"/>
      <c r="D177" s="131"/>
      <c r="E177" s="132"/>
      <c r="F177" s="130"/>
      <c r="G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48"/>
      <c r="AC177" s="148"/>
    </row>
    <row r="178" spans="1:29" s="5" customFormat="1" ht="8.25" customHeight="1">
      <c r="A178" s="81"/>
      <c r="B178" s="133"/>
      <c r="C178" s="133"/>
      <c r="D178" s="134"/>
      <c r="E178" s="135"/>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49"/>
      <c r="AC178" s="149"/>
    </row>
    <row r="179" spans="1:29" s="5" customFormat="1" ht="7.5" customHeight="1">
      <c r="A179" s="34">
        <v>53</v>
      </c>
      <c r="B179" s="33" t="s">
        <v>298</v>
      </c>
      <c r="C179" s="33" t="s">
        <v>298</v>
      </c>
      <c r="D179" s="33" t="s">
        <v>299</v>
      </c>
      <c r="E179" s="56">
        <v>31000</v>
      </c>
      <c r="F179" s="33" t="s">
        <v>298</v>
      </c>
      <c r="G179" s="33" t="s">
        <v>298</v>
      </c>
      <c r="H179" s="33" t="s">
        <v>298</v>
      </c>
      <c r="I179" s="33" t="s">
        <v>298</v>
      </c>
      <c r="J179" s="33" t="s">
        <v>298</v>
      </c>
      <c r="K179" s="33" t="s">
        <v>298</v>
      </c>
      <c r="L179" s="33" t="s">
        <v>298</v>
      </c>
      <c r="M179" s="33" t="s">
        <v>298</v>
      </c>
      <c r="N179" s="33"/>
      <c r="O179" s="33"/>
      <c r="P179" s="33"/>
      <c r="Q179" s="33"/>
      <c r="R179" s="33"/>
      <c r="S179" s="33"/>
      <c r="T179" s="33"/>
      <c r="U179" s="33"/>
      <c r="V179" s="33"/>
      <c r="W179" s="33"/>
      <c r="X179" s="33"/>
      <c r="Y179" s="33"/>
      <c r="Z179" s="33"/>
      <c r="AA179" s="33"/>
      <c r="AB179" s="66" t="s">
        <v>202</v>
      </c>
      <c r="AC179" s="73" t="s">
        <v>45</v>
      </c>
    </row>
    <row r="180" spans="1:29" s="5" customFormat="1" ht="7.5" customHeight="1">
      <c r="A180" s="34"/>
      <c r="B180" s="33"/>
      <c r="C180" s="33"/>
      <c r="D180" s="57"/>
      <c r="E180" s="56"/>
      <c r="F180" s="33"/>
      <c r="G180" s="33"/>
      <c r="H180" s="33"/>
      <c r="I180" s="33"/>
      <c r="J180" s="33"/>
      <c r="K180" s="33"/>
      <c r="L180" s="33"/>
      <c r="M180" s="33"/>
      <c r="N180" s="33"/>
      <c r="O180" s="33"/>
      <c r="P180" s="33"/>
      <c r="Q180" s="33"/>
      <c r="R180" s="33"/>
      <c r="S180" s="33"/>
      <c r="T180" s="33"/>
      <c r="U180" s="33"/>
      <c r="V180" s="33"/>
      <c r="W180" s="33"/>
      <c r="X180" s="33"/>
      <c r="Y180" s="33"/>
      <c r="Z180" s="33"/>
      <c r="AA180" s="33"/>
      <c r="AB180" s="69"/>
      <c r="AC180" s="73"/>
    </row>
    <row r="181" spans="1:29" s="5" customFormat="1" ht="7.5" customHeight="1">
      <c r="A181" s="34"/>
      <c r="B181" s="33"/>
      <c r="C181" s="33"/>
      <c r="D181" s="57"/>
      <c r="E181" s="56"/>
      <c r="F181" s="33"/>
      <c r="G181" s="33"/>
      <c r="H181" s="33"/>
      <c r="I181" s="33"/>
      <c r="J181" s="33"/>
      <c r="K181" s="33"/>
      <c r="L181" s="33"/>
      <c r="M181" s="33"/>
      <c r="N181" s="33"/>
      <c r="O181" s="33"/>
      <c r="P181" s="33"/>
      <c r="Q181" s="33"/>
      <c r="R181" s="33"/>
      <c r="S181" s="33"/>
      <c r="T181" s="33"/>
      <c r="U181" s="33"/>
      <c r="V181" s="33"/>
      <c r="W181" s="33"/>
      <c r="X181" s="33"/>
      <c r="Y181" s="33"/>
      <c r="Z181" s="33"/>
      <c r="AA181" s="33"/>
      <c r="AB181" s="69"/>
      <c r="AC181" s="73"/>
    </row>
    <row r="182" spans="1:29" s="5" customFormat="1" ht="7.5" customHeight="1">
      <c r="A182" s="34"/>
      <c r="B182" s="33"/>
      <c r="C182" s="33"/>
      <c r="D182" s="57"/>
      <c r="E182" s="56"/>
      <c r="F182" s="33"/>
      <c r="G182" s="33"/>
      <c r="H182" s="33"/>
      <c r="I182" s="33"/>
      <c r="J182" s="33"/>
      <c r="K182" s="33"/>
      <c r="L182" s="33"/>
      <c r="M182" s="33"/>
      <c r="N182" s="33"/>
      <c r="O182" s="33"/>
      <c r="P182" s="33"/>
      <c r="Q182" s="33"/>
      <c r="R182" s="33"/>
      <c r="S182" s="33"/>
      <c r="T182" s="33"/>
      <c r="U182" s="33"/>
      <c r="V182" s="33"/>
      <c r="W182" s="33"/>
      <c r="X182" s="33"/>
      <c r="Y182" s="33"/>
      <c r="Z182" s="33"/>
      <c r="AA182" s="33"/>
      <c r="AB182" s="69"/>
      <c r="AC182" s="73"/>
    </row>
    <row r="183" spans="1:29" s="5" customFormat="1" ht="7.5" customHeight="1">
      <c r="A183" s="34"/>
      <c r="B183" s="33"/>
      <c r="C183" s="33"/>
      <c r="D183" s="57"/>
      <c r="E183" s="56"/>
      <c r="F183" s="33"/>
      <c r="G183" s="33"/>
      <c r="H183" s="33"/>
      <c r="I183" s="33"/>
      <c r="J183" s="33"/>
      <c r="K183" s="33"/>
      <c r="L183" s="33"/>
      <c r="M183" s="33"/>
      <c r="N183" s="33"/>
      <c r="O183" s="33"/>
      <c r="P183" s="33"/>
      <c r="Q183" s="33"/>
      <c r="R183" s="33"/>
      <c r="S183" s="33"/>
      <c r="T183" s="33"/>
      <c r="U183" s="33"/>
      <c r="V183" s="33"/>
      <c r="W183" s="33"/>
      <c r="X183" s="33"/>
      <c r="Y183" s="33"/>
      <c r="Z183" s="33"/>
      <c r="AA183" s="33"/>
      <c r="AB183" s="69"/>
      <c r="AC183" s="73"/>
    </row>
    <row r="184" spans="1:29" s="5" customFormat="1" ht="7.5" customHeight="1">
      <c r="A184" s="34"/>
      <c r="B184" s="33"/>
      <c r="C184" s="33"/>
      <c r="D184" s="57"/>
      <c r="E184" s="56"/>
      <c r="F184" s="33"/>
      <c r="G184" s="33"/>
      <c r="H184" s="33"/>
      <c r="I184" s="33"/>
      <c r="J184" s="33"/>
      <c r="K184" s="33"/>
      <c r="L184" s="33"/>
      <c r="M184" s="33"/>
      <c r="N184" s="33"/>
      <c r="O184" s="33"/>
      <c r="P184" s="33"/>
      <c r="Q184" s="33"/>
      <c r="R184" s="33"/>
      <c r="S184" s="33"/>
      <c r="T184" s="33"/>
      <c r="U184" s="33"/>
      <c r="V184" s="33"/>
      <c r="W184" s="33"/>
      <c r="X184" s="33"/>
      <c r="Y184" s="33"/>
      <c r="Z184" s="33"/>
      <c r="AA184" s="33"/>
      <c r="AB184" s="69"/>
      <c r="AC184" s="73"/>
    </row>
    <row r="185" spans="1:29" s="5" customFormat="1" ht="7.5" customHeight="1">
      <c r="A185" s="34"/>
      <c r="B185" s="33"/>
      <c r="C185" s="33"/>
      <c r="D185" s="57"/>
      <c r="E185" s="56"/>
      <c r="F185" s="33"/>
      <c r="G185" s="33"/>
      <c r="H185" s="33"/>
      <c r="I185" s="33"/>
      <c r="J185" s="33"/>
      <c r="K185" s="33"/>
      <c r="L185" s="33"/>
      <c r="M185" s="33"/>
      <c r="N185" s="33"/>
      <c r="O185" s="33"/>
      <c r="P185" s="33"/>
      <c r="Q185" s="33"/>
      <c r="R185" s="33"/>
      <c r="S185" s="33"/>
      <c r="T185" s="33"/>
      <c r="U185" s="33"/>
      <c r="V185" s="33"/>
      <c r="W185" s="33"/>
      <c r="X185" s="33"/>
      <c r="Y185" s="33"/>
      <c r="Z185" s="33"/>
      <c r="AA185" s="33"/>
      <c r="AB185" s="69"/>
      <c r="AC185" s="73"/>
    </row>
    <row r="186" spans="1:29" s="5" customFormat="1" ht="27.75" customHeight="1">
      <c r="A186" s="20" t="s">
        <v>300</v>
      </c>
      <c r="B186" s="19" t="s">
        <v>301</v>
      </c>
      <c r="C186" s="21"/>
      <c r="D186" s="22"/>
      <c r="E186" s="23">
        <f>SUM(E187,E199,E211,E231)</f>
        <v>1413133.06</v>
      </c>
      <c r="F186" s="24"/>
      <c r="G186" s="24"/>
      <c r="H186" s="24"/>
      <c r="I186" s="24"/>
      <c r="J186" s="24"/>
      <c r="K186" s="24"/>
      <c r="L186" s="24"/>
      <c r="M186" s="24"/>
      <c r="N186" s="69"/>
      <c r="O186" s="69"/>
      <c r="P186" s="69"/>
      <c r="Q186" s="69"/>
      <c r="R186" s="69"/>
      <c r="S186" s="69"/>
      <c r="T186" s="69"/>
      <c r="U186" s="69"/>
      <c r="V186" s="69"/>
      <c r="W186" s="69"/>
      <c r="X186" s="69"/>
      <c r="Y186" s="69"/>
      <c r="Z186" s="69"/>
      <c r="AA186" s="69"/>
      <c r="AB186" s="69"/>
      <c r="AC186" s="24"/>
    </row>
    <row r="187" spans="1:29" s="5" customFormat="1" ht="27.75" customHeight="1">
      <c r="A187" s="20" t="s">
        <v>35</v>
      </c>
      <c r="B187" s="19" t="s">
        <v>302</v>
      </c>
      <c r="C187" s="21"/>
      <c r="D187" s="22"/>
      <c r="E187" s="23">
        <f>SUM(E188:E198)</f>
        <v>64515</v>
      </c>
      <c r="F187" s="24"/>
      <c r="G187" s="24"/>
      <c r="H187" s="24"/>
      <c r="I187" s="24"/>
      <c r="J187" s="24"/>
      <c r="K187" s="24"/>
      <c r="L187" s="24"/>
      <c r="M187" s="24"/>
      <c r="N187" s="69"/>
      <c r="O187" s="69"/>
      <c r="P187" s="69"/>
      <c r="Q187" s="69"/>
      <c r="R187" s="69"/>
      <c r="S187" s="69"/>
      <c r="T187" s="69"/>
      <c r="U187" s="69"/>
      <c r="V187" s="69"/>
      <c r="W187" s="69"/>
      <c r="X187" s="69"/>
      <c r="Y187" s="69"/>
      <c r="Z187" s="69"/>
      <c r="AA187" s="69"/>
      <c r="AB187" s="69"/>
      <c r="AC187" s="24"/>
    </row>
    <row r="188" spans="1:29" s="5" customFormat="1" ht="7.5" customHeight="1">
      <c r="A188" s="31">
        <v>54</v>
      </c>
      <c r="B188" s="33" t="s">
        <v>303</v>
      </c>
      <c r="C188" s="66" t="s">
        <v>304</v>
      </c>
      <c r="D188" s="33" t="s">
        <v>305</v>
      </c>
      <c r="E188" s="36">
        <v>14600</v>
      </c>
      <c r="F188" s="28" t="s">
        <v>61</v>
      </c>
      <c r="G188" s="25" t="s">
        <v>306</v>
      </c>
      <c r="H188" s="25"/>
      <c r="I188" s="143"/>
      <c r="J188" s="25" t="s">
        <v>307</v>
      </c>
      <c r="K188" s="25" t="s">
        <v>38</v>
      </c>
      <c r="L188" s="66" t="s">
        <v>308</v>
      </c>
      <c r="M188" s="66" t="s">
        <v>308</v>
      </c>
      <c r="N188" s="66"/>
      <c r="O188" s="66"/>
      <c r="P188" s="66"/>
      <c r="Q188" s="66"/>
      <c r="R188" s="66"/>
      <c r="S188" s="66"/>
      <c r="T188" s="66"/>
      <c r="U188" s="66"/>
      <c r="V188" s="66"/>
      <c r="W188" s="66"/>
      <c r="X188" s="66"/>
      <c r="Y188" s="66"/>
      <c r="Z188" s="66"/>
      <c r="AA188" s="66"/>
      <c r="AB188" s="66" t="s">
        <v>309</v>
      </c>
      <c r="AC188" s="66" t="s">
        <v>45</v>
      </c>
    </row>
    <row r="189" spans="1:29" s="5" customFormat="1" ht="7.5" customHeight="1">
      <c r="A189" s="31"/>
      <c r="B189" s="33"/>
      <c r="C189" s="66"/>
      <c r="D189" s="33"/>
      <c r="E189" s="36"/>
      <c r="F189" s="28" t="s">
        <v>68</v>
      </c>
      <c r="G189" s="25" t="s">
        <v>306</v>
      </c>
      <c r="H189" s="25"/>
      <c r="I189" s="143"/>
      <c r="J189" s="25"/>
      <c r="K189" s="25"/>
      <c r="L189" s="66"/>
      <c r="M189" s="66"/>
      <c r="N189" s="66"/>
      <c r="O189" s="66"/>
      <c r="P189" s="66"/>
      <c r="Q189" s="66"/>
      <c r="R189" s="66"/>
      <c r="S189" s="66"/>
      <c r="T189" s="66"/>
      <c r="U189" s="66"/>
      <c r="V189" s="66"/>
      <c r="W189" s="66"/>
      <c r="X189" s="66"/>
      <c r="Y189" s="66"/>
      <c r="Z189" s="66"/>
      <c r="AA189" s="66"/>
      <c r="AB189" s="69"/>
      <c r="AC189" s="66"/>
    </row>
    <row r="190" spans="1:29" s="5" customFormat="1" ht="7.5" customHeight="1">
      <c r="A190" s="31"/>
      <c r="B190" s="33"/>
      <c r="C190" s="66"/>
      <c r="D190" s="33"/>
      <c r="E190" s="36"/>
      <c r="F190" s="28" t="s">
        <v>69</v>
      </c>
      <c r="G190" s="25" t="s">
        <v>306</v>
      </c>
      <c r="H190" s="25"/>
      <c r="I190" s="143"/>
      <c r="J190" s="25"/>
      <c r="K190" s="25"/>
      <c r="L190" s="66"/>
      <c r="M190" s="66"/>
      <c r="N190" s="66"/>
      <c r="O190" s="66"/>
      <c r="P190" s="66"/>
      <c r="Q190" s="66"/>
      <c r="R190" s="66"/>
      <c r="S190" s="66"/>
      <c r="T190" s="66"/>
      <c r="U190" s="66"/>
      <c r="V190" s="66"/>
      <c r="W190" s="66"/>
      <c r="X190" s="66"/>
      <c r="Y190" s="66"/>
      <c r="Z190" s="66"/>
      <c r="AA190" s="66"/>
      <c r="AB190" s="69"/>
      <c r="AC190" s="66"/>
    </row>
    <row r="191" spans="1:29" s="5" customFormat="1" ht="7.5" customHeight="1">
      <c r="A191" s="31"/>
      <c r="B191" s="33"/>
      <c r="C191" s="66"/>
      <c r="D191" s="33"/>
      <c r="E191" s="36"/>
      <c r="F191" s="28" t="s">
        <v>71</v>
      </c>
      <c r="G191" s="25" t="s">
        <v>310</v>
      </c>
      <c r="H191" s="25" t="s">
        <v>198</v>
      </c>
      <c r="I191" s="143" t="s">
        <v>172</v>
      </c>
      <c r="J191" s="25"/>
      <c r="K191" s="25"/>
      <c r="L191" s="66"/>
      <c r="M191" s="66"/>
      <c r="N191" s="66"/>
      <c r="O191" s="66"/>
      <c r="P191" s="66"/>
      <c r="Q191" s="66"/>
      <c r="R191" s="66"/>
      <c r="S191" s="66"/>
      <c r="T191" s="66"/>
      <c r="U191" s="66"/>
      <c r="V191" s="66"/>
      <c r="W191" s="66"/>
      <c r="X191" s="66"/>
      <c r="Y191" s="66"/>
      <c r="Z191" s="66"/>
      <c r="AA191" s="66"/>
      <c r="AB191" s="69"/>
      <c r="AC191" s="66"/>
    </row>
    <row r="192" spans="1:29" s="5" customFormat="1" ht="7.5" customHeight="1">
      <c r="A192" s="31"/>
      <c r="B192" s="33"/>
      <c r="C192" s="66"/>
      <c r="D192" s="33"/>
      <c r="E192" s="36"/>
      <c r="F192" s="28" t="s">
        <v>27</v>
      </c>
      <c r="G192" s="25" t="s">
        <v>306</v>
      </c>
      <c r="H192" s="25"/>
      <c r="I192" s="143"/>
      <c r="J192" s="25"/>
      <c r="K192" s="25"/>
      <c r="L192" s="66"/>
      <c r="M192" s="66"/>
      <c r="N192" s="66"/>
      <c r="O192" s="66"/>
      <c r="P192" s="66"/>
      <c r="Q192" s="66"/>
      <c r="R192" s="66"/>
      <c r="S192" s="66"/>
      <c r="T192" s="66"/>
      <c r="U192" s="66"/>
      <c r="V192" s="66"/>
      <c r="W192" s="66"/>
      <c r="X192" s="66"/>
      <c r="Y192" s="66"/>
      <c r="Z192" s="66"/>
      <c r="AA192" s="66"/>
      <c r="AB192" s="69"/>
      <c r="AC192" s="66"/>
    </row>
    <row r="193" spans="1:29" s="5" customFormat="1" ht="7.5" customHeight="1">
      <c r="A193" s="31"/>
      <c r="B193" s="33"/>
      <c r="C193" s="66"/>
      <c r="D193" s="33"/>
      <c r="E193" s="36"/>
      <c r="F193" s="28" t="s">
        <v>75</v>
      </c>
      <c r="G193" s="25" t="s">
        <v>306</v>
      </c>
      <c r="H193" s="25"/>
      <c r="I193" s="25"/>
      <c r="J193" s="25"/>
      <c r="K193" s="25"/>
      <c r="L193" s="66"/>
      <c r="M193" s="66"/>
      <c r="N193" s="66"/>
      <c r="O193" s="66"/>
      <c r="P193" s="66"/>
      <c r="Q193" s="66"/>
      <c r="R193" s="66"/>
      <c r="S193" s="66"/>
      <c r="T193" s="66"/>
      <c r="U193" s="66"/>
      <c r="V193" s="66"/>
      <c r="W193" s="66"/>
      <c r="X193" s="66"/>
      <c r="Y193" s="66"/>
      <c r="Z193" s="66"/>
      <c r="AA193" s="66"/>
      <c r="AB193" s="69"/>
      <c r="AC193" s="66"/>
    </row>
    <row r="194" spans="1:29" s="5" customFormat="1" ht="7.5" customHeight="1">
      <c r="A194" s="31"/>
      <c r="B194" s="33"/>
      <c r="C194" s="66"/>
      <c r="D194" s="33"/>
      <c r="E194" s="36"/>
      <c r="F194" s="28" t="s">
        <v>30</v>
      </c>
      <c r="G194" s="25" t="s">
        <v>311</v>
      </c>
      <c r="H194" s="25" t="s">
        <v>198</v>
      </c>
      <c r="I194" s="25">
        <v>2020.01</v>
      </c>
      <c r="J194" s="25"/>
      <c r="K194" s="25"/>
      <c r="L194" s="66"/>
      <c r="M194" s="66"/>
      <c r="N194" s="66"/>
      <c r="O194" s="66"/>
      <c r="P194" s="66"/>
      <c r="Q194" s="66"/>
      <c r="R194" s="66"/>
      <c r="S194" s="66"/>
      <c r="T194" s="66"/>
      <c r="U194" s="66"/>
      <c r="V194" s="66"/>
      <c r="W194" s="66"/>
      <c r="X194" s="66"/>
      <c r="Y194" s="66"/>
      <c r="Z194" s="66"/>
      <c r="AA194" s="66"/>
      <c r="AB194" s="69"/>
      <c r="AC194" s="66"/>
    </row>
    <row r="195" spans="1:29" s="5" customFormat="1" ht="7.5" customHeight="1">
      <c r="A195" s="31"/>
      <c r="B195" s="33"/>
      <c r="C195" s="66"/>
      <c r="D195" s="33"/>
      <c r="E195" s="36"/>
      <c r="F195" s="28" t="s">
        <v>31</v>
      </c>
      <c r="G195" s="25" t="s">
        <v>306</v>
      </c>
      <c r="H195" s="25"/>
      <c r="I195" s="25"/>
      <c r="J195" s="25"/>
      <c r="K195" s="25"/>
      <c r="L195" s="66"/>
      <c r="M195" s="66"/>
      <c r="N195" s="66"/>
      <c r="O195" s="66"/>
      <c r="P195" s="66"/>
      <c r="Q195" s="66"/>
      <c r="R195" s="66"/>
      <c r="S195" s="66"/>
      <c r="T195" s="66"/>
      <c r="U195" s="66"/>
      <c r="V195" s="66"/>
      <c r="W195" s="66"/>
      <c r="X195" s="66"/>
      <c r="Y195" s="66"/>
      <c r="Z195" s="66"/>
      <c r="AA195" s="66"/>
      <c r="AB195" s="69"/>
      <c r="AC195" s="66"/>
    </row>
    <row r="196" spans="1:29" s="5" customFormat="1" ht="7.5" customHeight="1">
      <c r="A196" s="31"/>
      <c r="B196" s="33"/>
      <c r="C196" s="66"/>
      <c r="D196" s="33"/>
      <c r="E196" s="36"/>
      <c r="F196" s="28" t="s">
        <v>32</v>
      </c>
      <c r="G196" s="25" t="s">
        <v>312</v>
      </c>
      <c r="H196" s="25" t="s">
        <v>198</v>
      </c>
      <c r="I196" s="25">
        <v>2020.08</v>
      </c>
      <c r="J196" s="25"/>
      <c r="K196" s="25"/>
      <c r="L196" s="66"/>
      <c r="M196" s="66"/>
      <c r="N196" s="66"/>
      <c r="O196" s="66"/>
      <c r="P196" s="66"/>
      <c r="Q196" s="66"/>
      <c r="R196" s="66"/>
      <c r="S196" s="66"/>
      <c r="T196" s="66"/>
      <c r="U196" s="66"/>
      <c r="V196" s="66"/>
      <c r="W196" s="66"/>
      <c r="X196" s="66"/>
      <c r="Y196" s="66"/>
      <c r="Z196" s="66"/>
      <c r="AA196" s="66"/>
      <c r="AB196" s="69"/>
      <c r="AC196" s="66"/>
    </row>
    <row r="197" spans="1:29" s="5" customFormat="1" ht="60" customHeight="1">
      <c r="A197" s="31">
        <v>55</v>
      </c>
      <c r="B197" s="33" t="s">
        <v>313</v>
      </c>
      <c r="C197" s="66"/>
      <c r="D197" s="33" t="s">
        <v>314</v>
      </c>
      <c r="E197" s="36">
        <v>30000</v>
      </c>
      <c r="F197" s="28"/>
      <c r="G197" s="25"/>
      <c r="H197" s="25"/>
      <c r="I197" s="25"/>
      <c r="J197" s="25"/>
      <c r="K197" s="25"/>
      <c r="L197" s="31" t="s">
        <v>315</v>
      </c>
      <c r="M197" s="66"/>
      <c r="N197" s="66"/>
      <c r="O197" s="66"/>
      <c r="P197" s="66"/>
      <c r="Q197" s="66"/>
      <c r="R197" s="66"/>
      <c r="S197" s="66"/>
      <c r="T197" s="66"/>
      <c r="U197" s="66"/>
      <c r="V197" s="66"/>
      <c r="W197" s="66"/>
      <c r="X197" s="66"/>
      <c r="Y197" s="66"/>
      <c r="Z197" s="66"/>
      <c r="AA197" s="66"/>
      <c r="AB197" s="69" t="s">
        <v>316</v>
      </c>
      <c r="AC197" s="66" t="s">
        <v>45</v>
      </c>
    </row>
    <row r="198" spans="1:29" s="5" customFormat="1" ht="90" customHeight="1">
      <c r="A198" s="31">
        <v>56</v>
      </c>
      <c r="B198" s="39" t="s">
        <v>317</v>
      </c>
      <c r="C198" s="21"/>
      <c r="D198" s="40" t="s">
        <v>318</v>
      </c>
      <c r="E198" s="150">
        <v>19915</v>
      </c>
      <c r="F198" s="24"/>
      <c r="G198" s="25" t="s">
        <v>319</v>
      </c>
      <c r="H198" s="24"/>
      <c r="I198" s="24"/>
      <c r="J198" s="25" t="s">
        <v>320</v>
      </c>
      <c r="K198" s="25" t="s">
        <v>321</v>
      </c>
      <c r="L198" s="24" t="s">
        <v>38</v>
      </c>
      <c r="M198" s="24" t="s">
        <v>38</v>
      </c>
      <c r="N198" s="69"/>
      <c r="O198" s="69"/>
      <c r="P198" s="69"/>
      <c r="Q198" s="69"/>
      <c r="R198" s="69"/>
      <c r="S198" s="69"/>
      <c r="T198" s="69"/>
      <c r="U198" s="69"/>
      <c r="V198" s="69"/>
      <c r="W198" s="69"/>
      <c r="X198" s="69"/>
      <c r="Y198" s="69"/>
      <c r="Z198" s="69"/>
      <c r="AA198" s="69"/>
      <c r="AB198" s="66" t="s">
        <v>90</v>
      </c>
      <c r="AC198" s="24" t="s">
        <v>91</v>
      </c>
    </row>
    <row r="199" spans="1:29" s="5" customFormat="1" ht="27.75" customHeight="1">
      <c r="A199" s="20" t="s">
        <v>129</v>
      </c>
      <c r="B199" s="19" t="s">
        <v>322</v>
      </c>
      <c r="C199" s="31"/>
      <c r="D199" s="22"/>
      <c r="E199" s="23">
        <f>SUM(E200:E210)</f>
        <v>371518.06</v>
      </c>
      <c r="F199" s="24"/>
      <c r="G199" s="24"/>
      <c r="H199" s="24"/>
      <c r="I199" s="24"/>
      <c r="J199" s="24"/>
      <c r="K199" s="24"/>
      <c r="L199" s="24"/>
      <c r="M199" s="24"/>
      <c r="N199" s="69"/>
      <c r="O199" s="69"/>
      <c r="P199" s="69"/>
      <c r="Q199" s="69"/>
      <c r="R199" s="69"/>
      <c r="S199" s="69"/>
      <c r="T199" s="69"/>
      <c r="U199" s="69"/>
      <c r="V199" s="69"/>
      <c r="W199" s="69"/>
      <c r="X199" s="69"/>
      <c r="Y199" s="69"/>
      <c r="Z199" s="69"/>
      <c r="AA199" s="69"/>
      <c r="AB199" s="69"/>
      <c r="AC199" s="24"/>
    </row>
    <row r="200" spans="1:29" s="5" customFormat="1" ht="9" customHeight="1">
      <c r="A200" s="34">
        <v>57</v>
      </c>
      <c r="B200" s="39" t="s">
        <v>323</v>
      </c>
      <c r="C200" s="31"/>
      <c r="D200" s="39" t="s">
        <v>324</v>
      </c>
      <c r="E200" s="27">
        <v>40000</v>
      </c>
      <c r="F200" s="28" t="s">
        <v>61</v>
      </c>
      <c r="G200" s="49" t="s">
        <v>70</v>
      </c>
      <c r="H200" s="49" t="s">
        <v>70</v>
      </c>
      <c r="I200" s="49" t="s">
        <v>70</v>
      </c>
      <c r="J200" s="49" t="s">
        <v>325</v>
      </c>
      <c r="K200" s="49" t="s">
        <v>326</v>
      </c>
      <c r="L200" s="49" t="s">
        <v>325</v>
      </c>
      <c r="M200" s="49" t="s">
        <v>325</v>
      </c>
      <c r="N200" s="49"/>
      <c r="O200" s="49"/>
      <c r="P200" s="49"/>
      <c r="Q200" s="49"/>
      <c r="R200" s="49"/>
      <c r="S200" s="49"/>
      <c r="T200" s="49"/>
      <c r="U200" s="49"/>
      <c r="V200" s="49"/>
      <c r="W200" s="49"/>
      <c r="X200" s="49"/>
      <c r="Y200" s="49"/>
      <c r="Z200" s="49"/>
      <c r="AA200" s="49"/>
      <c r="AB200" s="66" t="s">
        <v>96</v>
      </c>
      <c r="AC200" s="49" t="s">
        <v>45</v>
      </c>
    </row>
    <row r="201" spans="1:29" s="5" customFormat="1" ht="9" customHeight="1">
      <c r="A201" s="34"/>
      <c r="B201" s="39"/>
      <c r="C201" s="31"/>
      <c r="D201" s="39"/>
      <c r="E201" s="27"/>
      <c r="F201" s="28" t="s">
        <v>68</v>
      </c>
      <c r="G201" s="49" t="s">
        <v>70</v>
      </c>
      <c r="H201" s="49" t="s">
        <v>70</v>
      </c>
      <c r="I201" s="49" t="s">
        <v>70</v>
      </c>
      <c r="J201" s="49"/>
      <c r="K201" s="49"/>
      <c r="L201" s="49"/>
      <c r="M201" s="49"/>
      <c r="N201" s="49"/>
      <c r="O201" s="49"/>
      <c r="P201" s="49"/>
      <c r="Q201" s="49"/>
      <c r="R201" s="49"/>
      <c r="S201" s="49"/>
      <c r="T201" s="49"/>
      <c r="U201" s="49"/>
      <c r="V201" s="49"/>
      <c r="W201" s="49"/>
      <c r="X201" s="49"/>
      <c r="Y201" s="49"/>
      <c r="Z201" s="49"/>
      <c r="AA201" s="49"/>
      <c r="AB201" s="69"/>
      <c r="AC201" s="49"/>
    </row>
    <row r="202" spans="1:29" s="5" customFormat="1" ht="9" customHeight="1">
      <c r="A202" s="34"/>
      <c r="B202" s="39"/>
      <c r="C202" s="31"/>
      <c r="D202" s="39"/>
      <c r="E202" s="27"/>
      <c r="F202" s="28" t="s">
        <v>69</v>
      </c>
      <c r="G202" s="49" t="s">
        <v>70</v>
      </c>
      <c r="H202" s="49" t="s">
        <v>70</v>
      </c>
      <c r="I202" s="49" t="s">
        <v>70</v>
      </c>
      <c r="J202" s="49"/>
      <c r="K202" s="49"/>
      <c r="L202" s="49"/>
      <c r="M202" s="49"/>
      <c r="N202" s="49"/>
      <c r="O202" s="49"/>
      <c r="P202" s="49"/>
      <c r="Q202" s="49"/>
      <c r="R202" s="49"/>
      <c r="S202" s="49"/>
      <c r="T202" s="49"/>
      <c r="U202" s="49"/>
      <c r="V202" s="49"/>
      <c r="W202" s="49"/>
      <c r="X202" s="49"/>
      <c r="Y202" s="49"/>
      <c r="Z202" s="49"/>
      <c r="AA202" s="49"/>
      <c r="AB202" s="69"/>
      <c r="AC202" s="49"/>
    </row>
    <row r="203" spans="1:29" s="5" customFormat="1" ht="9" customHeight="1">
      <c r="A203" s="34"/>
      <c r="B203" s="39"/>
      <c r="C203" s="31"/>
      <c r="D203" s="39"/>
      <c r="E203" s="27"/>
      <c r="F203" s="28" t="s">
        <v>71</v>
      </c>
      <c r="G203" s="49" t="s">
        <v>325</v>
      </c>
      <c r="H203" s="136" t="s">
        <v>198</v>
      </c>
      <c r="I203" s="136">
        <v>2019.05</v>
      </c>
      <c r="J203" s="49"/>
      <c r="K203" s="49"/>
      <c r="L203" s="49"/>
      <c r="M203" s="49"/>
      <c r="N203" s="49"/>
      <c r="O203" s="49"/>
      <c r="P203" s="49"/>
      <c r="Q203" s="49"/>
      <c r="R203" s="49"/>
      <c r="S203" s="49"/>
      <c r="T203" s="49"/>
      <c r="U203" s="49"/>
      <c r="V203" s="49"/>
      <c r="W203" s="49"/>
      <c r="X203" s="49"/>
      <c r="Y203" s="49"/>
      <c r="Z203" s="49"/>
      <c r="AA203" s="49"/>
      <c r="AB203" s="69"/>
      <c r="AC203" s="49"/>
    </row>
    <row r="204" spans="1:29" s="5" customFormat="1" ht="9" customHeight="1">
      <c r="A204" s="34"/>
      <c r="B204" s="39"/>
      <c r="C204" s="31"/>
      <c r="D204" s="39"/>
      <c r="E204" s="27"/>
      <c r="F204" s="28" t="s">
        <v>27</v>
      </c>
      <c r="G204" s="49" t="s">
        <v>327</v>
      </c>
      <c r="H204" s="136" t="s">
        <v>328</v>
      </c>
      <c r="I204" s="136">
        <v>2020.03</v>
      </c>
      <c r="J204" s="49"/>
      <c r="K204" s="49"/>
      <c r="L204" s="49"/>
      <c r="M204" s="49"/>
      <c r="N204" s="49"/>
      <c r="O204" s="49"/>
      <c r="P204" s="49"/>
      <c r="Q204" s="49"/>
      <c r="R204" s="49"/>
      <c r="S204" s="49"/>
      <c r="T204" s="49"/>
      <c r="U204" s="49"/>
      <c r="V204" s="49"/>
      <c r="W204" s="49"/>
      <c r="X204" s="49"/>
      <c r="Y204" s="49"/>
      <c r="Z204" s="49"/>
      <c r="AA204" s="49"/>
      <c r="AB204" s="69"/>
      <c r="AC204" s="49"/>
    </row>
    <row r="205" spans="1:29" s="5" customFormat="1" ht="9" customHeight="1">
      <c r="A205" s="34"/>
      <c r="B205" s="39"/>
      <c r="C205" s="31"/>
      <c r="D205" s="39"/>
      <c r="E205" s="27"/>
      <c r="F205" s="28" t="s">
        <v>75</v>
      </c>
      <c r="G205" s="49" t="s">
        <v>329</v>
      </c>
      <c r="H205" s="136" t="s">
        <v>328</v>
      </c>
      <c r="I205" s="136">
        <v>2020.06</v>
      </c>
      <c r="J205" s="49"/>
      <c r="K205" s="49"/>
      <c r="L205" s="49"/>
      <c r="M205" s="49"/>
      <c r="N205" s="49"/>
      <c r="O205" s="49"/>
      <c r="P205" s="49"/>
      <c r="Q205" s="49"/>
      <c r="R205" s="49"/>
      <c r="S205" s="49"/>
      <c r="T205" s="49"/>
      <c r="U205" s="49"/>
      <c r="V205" s="49"/>
      <c r="W205" s="49"/>
      <c r="X205" s="49"/>
      <c r="Y205" s="49"/>
      <c r="Z205" s="49"/>
      <c r="AA205" s="49"/>
      <c r="AB205" s="69"/>
      <c r="AC205" s="49"/>
    </row>
    <row r="206" spans="1:29" s="5" customFormat="1" ht="9" customHeight="1">
      <c r="A206" s="34"/>
      <c r="B206" s="39"/>
      <c r="C206" s="31"/>
      <c r="D206" s="39"/>
      <c r="E206" s="27"/>
      <c r="F206" s="28" t="s">
        <v>30</v>
      </c>
      <c r="G206" s="49" t="s">
        <v>327</v>
      </c>
      <c r="H206" s="136" t="s">
        <v>328</v>
      </c>
      <c r="I206" s="136">
        <v>2020.08</v>
      </c>
      <c r="J206" s="49"/>
      <c r="K206" s="49"/>
      <c r="L206" s="49"/>
      <c r="M206" s="49"/>
      <c r="N206" s="49"/>
      <c r="O206" s="49"/>
      <c r="P206" s="49"/>
      <c r="Q206" s="49"/>
      <c r="R206" s="49"/>
      <c r="S206" s="49"/>
      <c r="T206" s="49"/>
      <c r="U206" s="49"/>
      <c r="V206" s="49"/>
      <c r="W206" s="49"/>
      <c r="X206" s="49"/>
      <c r="Y206" s="49"/>
      <c r="Z206" s="49"/>
      <c r="AA206" s="49"/>
      <c r="AB206" s="69"/>
      <c r="AC206" s="49"/>
    </row>
    <row r="207" spans="1:29" s="5" customFormat="1" ht="9" customHeight="1">
      <c r="A207" s="34"/>
      <c r="B207" s="39"/>
      <c r="C207" s="31"/>
      <c r="D207" s="39"/>
      <c r="E207" s="27"/>
      <c r="F207" s="28" t="s">
        <v>31</v>
      </c>
      <c r="G207" s="49" t="s">
        <v>70</v>
      </c>
      <c r="H207" s="49" t="s">
        <v>70</v>
      </c>
      <c r="I207" s="49" t="s">
        <v>70</v>
      </c>
      <c r="J207" s="49"/>
      <c r="K207" s="49"/>
      <c r="L207" s="49"/>
      <c r="M207" s="49"/>
      <c r="N207" s="49"/>
      <c r="O207" s="49"/>
      <c r="P207" s="49"/>
      <c r="Q207" s="49"/>
      <c r="R207" s="49"/>
      <c r="S207" s="49"/>
      <c r="T207" s="49"/>
      <c r="U207" s="49"/>
      <c r="V207" s="49"/>
      <c r="W207" s="49"/>
      <c r="X207" s="49"/>
      <c r="Y207" s="49"/>
      <c r="Z207" s="49"/>
      <c r="AA207" s="49"/>
      <c r="AB207" s="69"/>
      <c r="AC207" s="49"/>
    </row>
    <row r="208" spans="1:29" s="5" customFormat="1" ht="9" customHeight="1">
      <c r="A208" s="34"/>
      <c r="B208" s="39"/>
      <c r="C208" s="31"/>
      <c r="D208" s="39"/>
      <c r="E208" s="27"/>
      <c r="F208" s="28" t="s">
        <v>32</v>
      </c>
      <c r="G208" s="49" t="s">
        <v>330</v>
      </c>
      <c r="H208" s="136" t="s">
        <v>328</v>
      </c>
      <c r="I208" s="136">
        <v>2020.09</v>
      </c>
      <c r="J208" s="49"/>
      <c r="K208" s="49"/>
      <c r="L208" s="49"/>
      <c r="M208" s="49"/>
      <c r="N208" s="49"/>
      <c r="O208" s="49"/>
      <c r="P208" s="49"/>
      <c r="Q208" s="49"/>
      <c r="R208" s="49"/>
      <c r="S208" s="49"/>
      <c r="T208" s="49"/>
      <c r="U208" s="49"/>
      <c r="V208" s="49"/>
      <c r="W208" s="49"/>
      <c r="X208" s="49"/>
      <c r="Y208" s="49"/>
      <c r="Z208" s="49"/>
      <c r="AA208" s="49"/>
      <c r="AB208" s="69"/>
      <c r="AC208" s="49"/>
    </row>
    <row r="209" spans="1:29" s="5" customFormat="1" ht="60" customHeight="1">
      <c r="A209" s="34">
        <v>58</v>
      </c>
      <c r="B209" s="39" t="s">
        <v>331</v>
      </c>
      <c r="C209" s="31"/>
      <c r="D209" s="151" t="s">
        <v>332</v>
      </c>
      <c r="E209" s="44">
        <v>300000</v>
      </c>
      <c r="F209" s="28"/>
      <c r="G209" s="49"/>
      <c r="H209" s="136"/>
      <c r="I209" s="136"/>
      <c r="J209" s="49" t="s">
        <v>333</v>
      </c>
      <c r="K209" s="49"/>
      <c r="L209" s="49" t="s">
        <v>334</v>
      </c>
      <c r="M209" s="49"/>
      <c r="N209" s="63"/>
      <c r="O209" s="63"/>
      <c r="P209" s="63"/>
      <c r="Q209" s="63"/>
      <c r="R209" s="63"/>
      <c r="S209" s="63"/>
      <c r="T209" s="63"/>
      <c r="U209" s="63"/>
      <c r="V209" s="63"/>
      <c r="W209" s="63"/>
      <c r="X209" s="63"/>
      <c r="Y209" s="63"/>
      <c r="Z209" s="63"/>
      <c r="AA209" s="63"/>
      <c r="AB209" s="69" t="s">
        <v>96</v>
      </c>
      <c r="AC209" s="49" t="s">
        <v>45</v>
      </c>
    </row>
    <row r="210" spans="1:29" s="5" customFormat="1" ht="69.75" customHeight="1">
      <c r="A210" s="34">
        <v>59</v>
      </c>
      <c r="B210" s="39" t="s">
        <v>335</v>
      </c>
      <c r="C210" s="31" t="s">
        <v>336</v>
      </c>
      <c r="D210" s="39" t="s">
        <v>337</v>
      </c>
      <c r="E210" s="27">
        <v>31518.06</v>
      </c>
      <c r="F210" s="31" t="s">
        <v>338</v>
      </c>
      <c r="G210" s="31" t="s">
        <v>315</v>
      </c>
      <c r="H210" s="31" t="s">
        <v>339</v>
      </c>
      <c r="I210" s="31" t="s">
        <v>340</v>
      </c>
      <c r="J210" s="31" t="s">
        <v>315</v>
      </c>
      <c r="K210" s="31" t="s">
        <v>341</v>
      </c>
      <c r="L210" s="31" t="s">
        <v>315</v>
      </c>
      <c r="M210" s="31" t="s">
        <v>342</v>
      </c>
      <c r="N210" s="34"/>
      <c r="O210" s="34"/>
      <c r="P210" s="34"/>
      <c r="Q210" s="34"/>
      <c r="R210" s="34"/>
      <c r="S210" s="34"/>
      <c r="T210" s="34"/>
      <c r="U210" s="34"/>
      <c r="V210" s="34"/>
      <c r="W210" s="34"/>
      <c r="X210" s="34"/>
      <c r="Y210" s="34"/>
      <c r="Z210" s="34"/>
      <c r="AA210" s="34"/>
      <c r="AB210" s="69" t="s">
        <v>316</v>
      </c>
      <c r="AC210" s="31" t="s">
        <v>45</v>
      </c>
    </row>
    <row r="211" spans="1:29" s="5" customFormat="1" ht="27.75" customHeight="1">
      <c r="A211" s="20" t="s">
        <v>210</v>
      </c>
      <c r="B211" s="19" t="s">
        <v>343</v>
      </c>
      <c r="C211" s="31"/>
      <c r="D211" s="22"/>
      <c r="E211" s="23">
        <f>SUM(E212:E230)</f>
        <v>831100</v>
      </c>
      <c r="F211" s="24"/>
      <c r="G211" s="24"/>
      <c r="H211" s="24"/>
      <c r="I211" s="24"/>
      <c r="J211" s="24"/>
      <c r="K211" s="24"/>
      <c r="L211" s="24"/>
      <c r="M211" s="24"/>
      <c r="N211" s="69"/>
      <c r="O211" s="69"/>
      <c r="P211" s="69"/>
      <c r="Q211" s="69"/>
      <c r="R211" s="69"/>
      <c r="S211" s="69"/>
      <c r="T211" s="69"/>
      <c r="U211" s="69"/>
      <c r="V211" s="69"/>
      <c r="W211" s="69"/>
      <c r="X211" s="69"/>
      <c r="Y211" s="69"/>
      <c r="Z211" s="69"/>
      <c r="AA211" s="69"/>
      <c r="AB211" s="69"/>
      <c r="AC211" s="24"/>
    </row>
    <row r="212" spans="1:29" s="5" customFormat="1" ht="60" customHeight="1">
      <c r="A212" s="34">
        <v>60</v>
      </c>
      <c r="B212" s="39" t="s">
        <v>344</v>
      </c>
      <c r="C212" s="31"/>
      <c r="D212" s="22" t="s">
        <v>345</v>
      </c>
      <c r="E212" s="152">
        <v>219100</v>
      </c>
      <c r="F212" s="24"/>
      <c r="G212" s="24"/>
      <c r="H212" s="24"/>
      <c r="I212" s="24"/>
      <c r="J212" s="24"/>
      <c r="K212" s="24"/>
      <c r="L212" s="25" t="s">
        <v>346</v>
      </c>
      <c r="M212" s="24"/>
      <c r="N212" s="24"/>
      <c r="O212" s="24"/>
      <c r="P212" s="24"/>
      <c r="Q212" s="24"/>
      <c r="R212" s="24"/>
      <c r="S212" s="24"/>
      <c r="T212" s="24"/>
      <c r="U212" s="24"/>
      <c r="V212" s="24"/>
      <c r="W212" s="24"/>
      <c r="X212" s="24"/>
      <c r="Y212" s="24"/>
      <c r="Z212" s="24"/>
      <c r="AA212" s="24"/>
      <c r="AB212" s="25" t="s">
        <v>346</v>
      </c>
      <c r="AC212" s="69" t="s">
        <v>45</v>
      </c>
    </row>
    <row r="213" spans="1:29" s="5" customFormat="1" ht="6.75" customHeight="1">
      <c r="A213" s="34">
        <v>61</v>
      </c>
      <c r="B213" s="40" t="s">
        <v>347</v>
      </c>
      <c r="C213" s="42"/>
      <c r="D213" s="40" t="s">
        <v>348</v>
      </c>
      <c r="E213" s="51">
        <v>12000</v>
      </c>
      <c r="F213" s="28" t="s">
        <v>349</v>
      </c>
      <c r="G213" s="28" t="s">
        <v>350</v>
      </c>
      <c r="H213" s="28" t="s">
        <v>351</v>
      </c>
      <c r="I213" s="49" t="s">
        <v>352</v>
      </c>
      <c r="J213" s="49" t="s">
        <v>353</v>
      </c>
      <c r="K213" s="49" t="s">
        <v>354</v>
      </c>
      <c r="L213" s="25" t="s">
        <v>355</v>
      </c>
      <c r="M213" s="25" t="s">
        <v>355</v>
      </c>
      <c r="N213" s="25"/>
      <c r="O213" s="25"/>
      <c r="P213" s="25"/>
      <c r="Q213" s="25"/>
      <c r="R213" s="25"/>
      <c r="S213" s="25"/>
      <c r="T213" s="25"/>
      <c r="U213" s="25"/>
      <c r="V213" s="25"/>
      <c r="W213" s="25"/>
      <c r="X213" s="25"/>
      <c r="Y213" s="25"/>
      <c r="Z213" s="25"/>
      <c r="AA213" s="25"/>
      <c r="AB213" s="66" t="s">
        <v>67</v>
      </c>
      <c r="AC213" s="66" t="s">
        <v>91</v>
      </c>
    </row>
    <row r="214" spans="1:29" s="5" customFormat="1" ht="6.75" customHeight="1">
      <c r="A214" s="34"/>
      <c r="B214" s="80"/>
      <c r="C214" s="42"/>
      <c r="D214" s="80"/>
      <c r="E214" s="41"/>
      <c r="F214" s="28" t="s">
        <v>356</v>
      </c>
      <c r="G214" s="28" t="s">
        <v>357</v>
      </c>
      <c r="H214" s="28" t="s">
        <v>358</v>
      </c>
      <c r="I214" s="49"/>
      <c r="J214" s="49"/>
      <c r="K214" s="49"/>
      <c r="L214" s="42"/>
      <c r="M214" s="42"/>
      <c r="N214" s="42"/>
      <c r="O214" s="42"/>
      <c r="P214" s="42"/>
      <c r="Q214" s="42"/>
      <c r="R214" s="42"/>
      <c r="S214" s="42"/>
      <c r="T214" s="42"/>
      <c r="U214" s="42"/>
      <c r="V214" s="42"/>
      <c r="W214" s="42"/>
      <c r="X214" s="42"/>
      <c r="Y214" s="42"/>
      <c r="Z214" s="42"/>
      <c r="AA214" s="42"/>
      <c r="AB214" s="69"/>
      <c r="AC214" s="146"/>
    </row>
    <row r="215" spans="1:29" s="5" customFormat="1" ht="6.75" customHeight="1">
      <c r="A215" s="34"/>
      <c r="B215" s="80"/>
      <c r="C215" s="42"/>
      <c r="D215" s="80"/>
      <c r="E215" s="41"/>
      <c r="F215" s="28" t="s">
        <v>359</v>
      </c>
      <c r="G215" s="28" t="s">
        <v>70</v>
      </c>
      <c r="H215" s="49" t="s">
        <v>70</v>
      </c>
      <c r="I215" s="49"/>
      <c r="J215" s="49"/>
      <c r="K215" s="49"/>
      <c r="L215" s="42"/>
      <c r="M215" s="42"/>
      <c r="N215" s="42"/>
      <c r="O215" s="42"/>
      <c r="P215" s="42"/>
      <c r="Q215" s="42"/>
      <c r="R215" s="42"/>
      <c r="S215" s="42"/>
      <c r="T215" s="42"/>
      <c r="U215" s="42"/>
      <c r="V215" s="42"/>
      <c r="W215" s="42"/>
      <c r="X215" s="42"/>
      <c r="Y215" s="42"/>
      <c r="Z215" s="42"/>
      <c r="AA215" s="42"/>
      <c r="AB215" s="69"/>
      <c r="AC215" s="146"/>
    </row>
    <row r="216" spans="1:29" s="5" customFormat="1" ht="6.75" customHeight="1">
      <c r="A216" s="34"/>
      <c r="B216" s="80"/>
      <c r="C216" s="42"/>
      <c r="D216" s="80"/>
      <c r="E216" s="41"/>
      <c r="F216" s="28" t="s">
        <v>360</v>
      </c>
      <c r="G216" s="28" t="s">
        <v>72</v>
      </c>
      <c r="H216" s="28" t="s">
        <v>361</v>
      </c>
      <c r="I216" s="49"/>
      <c r="J216" s="49"/>
      <c r="K216" s="49"/>
      <c r="L216" s="42"/>
      <c r="M216" s="42"/>
      <c r="N216" s="42"/>
      <c r="O216" s="42"/>
      <c r="P216" s="42"/>
      <c r="Q216" s="42"/>
      <c r="R216" s="42"/>
      <c r="S216" s="42"/>
      <c r="T216" s="42"/>
      <c r="U216" s="42"/>
      <c r="V216" s="42"/>
      <c r="W216" s="42"/>
      <c r="X216" s="42"/>
      <c r="Y216" s="42"/>
      <c r="Z216" s="42"/>
      <c r="AA216" s="42"/>
      <c r="AB216" s="69"/>
      <c r="AC216" s="146"/>
    </row>
    <row r="217" spans="1:29" s="5" customFormat="1" ht="6.75" customHeight="1">
      <c r="A217" s="34"/>
      <c r="B217" s="80"/>
      <c r="C217" s="42"/>
      <c r="D217" s="80"/>
      <c r="E217" s="41"/>
      <c r="F217" s="28" t="s">
        <v>362</v>
      </c>
      <c r="G217" s="28" t="s">
        <v>357</v>
      </c>
      <c r="H217" s="28" t="s">
        <v>358</v>
      </c>
      <c r="I217" s="49"/>
      <c r="J217" s="49"/>
      <c r="K217" s="49"/>
      <c r="L217" s="42"/>
      <c r="M217" s="42"/>
      <c r="N217" s="42"/>
      <c r="O217" s="42"/>
      <c r="P217" s="42"/>
      <c r="Q217" s="42"/>
      <c r="R217" s="42"/>
      <c r="S217" s="42"/>
      <c r="T217" s="42"/>
      <c r="U217" s="42"/>
      <c r="V217" s="42"/>
      <c r="W217" s="42"/>
      <c r="X217" s="42"/>
      <c r="Y217" s="42"/>
      <c r="Z217" s="42"/>
      <c r="AA217" s="42"/>
      <c r="AB217" s="69"/>
      <c r="AC217" s="146"/>
    </row>
    <row r="218" spans="1:29" s="5" customFormat="1" ht="6.75" customHeight="1">
      <c r="A218" s="34"/>
      <c r="B218" s="80"/>
      <c r="C218" s="42"/>
      <c r="D218" s="80"/>
      <c r="E218" s="41"/>
      <c r="F218" s="28" t="s">
        <v>363</v>
      </c>
      <c r="G218" s="28" t="s">
        <v>72</v>
      </c>
      <c r="H218" s="28" t="s">
        <v>361</v>
      </c>
      <c r="I218" s="49"/>
      <c r="J218" s="49"/>
      <c r="K218" s="49"/>
      <c r="L218" s="42"/>
      <c r="M218" s="42"/>
      <c r="N218" s="42"/>
      <c r="O218" s="42"/>
      <c r="P218" s="42"/>
      <c r="Q218" s="42"/>
      <c r="R218" s="42"/>
      <c r="S218" s="42"/>
      <c r="T218" s="42"/>
      <c r="U218" s="42"/>
      <c r="V218" s="42"/>
      <c r="W218" s="42"/>
      <c r="X218" s="42"/>
      <c r="Y218" s="42"/>
      <c r="Z218" s="42"/>
      <c r="AA218" s="42"/>
      <c r="AB218" s="69"/>
      <c r="AC218" s="146"/>
    </row>
    <row r="219" spans="1:29" s="5" customFormat="1" ht="6.75" customHeight="1">
      <c r="A219" s="34"/>
      <c r="B219" s="80"/>
      <c r="C219" s="42"/>
      <c r="D219" s="80"/>
      <c r="E219" s="41"/>
      <c r="F219" s="28" t="s">
        <v>364</v>
      </c>
      <c r="G219" s="28" t="s">
        <v>365</v>
      </c>
      <c r="H219" s="28" t="s">
        <v>366</v>
      </c>
      <c r="I219" s="49"/>
      <c r="J219" s="49"/>
      <c r="K219" s="49"/>
      <c r="L219" s="42"/>
      <c r="M219" s="42"/>
      <c r="N219" s="42"/>
      <c r="O219" s="42"/>
      <c r="P219" s="42"/>
      <c r="Q219" s="42"/>
      <c r="R219" s="42"/>
      <c r="S219" s="42"/>
      <c r="T219" s="42"/>
      <c r="U219" s="42"/>
      <c r="V219" s="42"/>
      <c r="W219" s="42"/>
      <c r="X219" s="42"/>
      <c r="Y219" s="42"/>
      <c r="Z219" s="42"/>
      <c r="AA219" s="42"/>
      <c r="AB219" s="69"/>
      <c r="AC219" s="146"/>
    </row>
    <row r="220" spans="1:29" s="5" customFormat="1" ht="6.75" customHeight="1">
      <c r="A220" s="34"/>
      <c r="B220" s="80"/>
      <c r="C220" s="42"/>
      <c r="D220" s="80"/>
      <c r="E220" s="41"/>
      <c r="F220" s="28" t="s">
        <v>367</v>
      </c>
      <c r="G220" s="28" t="s">
        <v>70</v>
      </c>
      <c r="H220" s="49" t="s">
        <v>70</v>
      </c>
      <c r="I220" s="49"/>
      <c r="J220" s="49"/>
      <c r="K220" s="49"/>
      <c r="L220" s="42"/>
      <c r="M220" s="42"/>
      <c r="N220" s="42"/>
      <c r="O220" s="42"/>
      <c r="P220" s="42"/>
      <c r="Q220" s="42"/>
      <c r="R220" s="42"/>
      <c r="S220" s="42"/>
      <c r="T220" s="42"/>
      <c r="U220" s="42"/>
      <c r="V220" s="42"/>
      <c r="W220" s="42"/>
      <c r="X220" s="42"/>
      <c r="Y220" s="42"/>
      <c r="Z220" s="42"/>
      <c r="AA220" s="42"/>
      <c r="AB220" s="69"/>
      <c r="AC220" s="146"/>
    </row>
    <row r="221" spans="1:29" s="5" customFormat="1" ht="6.75" customHeight="1">
      <c r="A221" s="34"/>
      <c r="B221" s="80"/>
      <c r="C221" s="42"/>
      <c r="D221" s="80"/>
      <c r="E221" s="41"/>
      <c r="F221" s="28" t="s">
        <v>368</v>
      </c>
      <c r="G221" s="28" t="s">
        <v>369</v>
      </c>
      <c r="H221" s="28" t="s">
        <v>370</v>
      </c>
      <c r="I221" s="49"/>
      <c r="J221" s="49"/>
      <c r="K221" s="49"/>
      <c r="L221" s="42"/>
      <c r="M221" s="42"/>
      <c r="N221" s="42"/>
      <c r="O221" s="42"/>
      <c r="P221" s="42"/>
      <c r="Q221" s="42"/>
      <c r="R221" s="42"/>
      <c r="S221" s="42"/>
      <c r="T221" s="42"/>
      <c r="U221" s="42"/>
      <c r="V221" s="42"/>
      <c r="W221" s="42"/>
      <c r="X221" s="42"/>
      <c r="Y221" s="42"/>
      <c r="Z221" s="42"/>
      <c r="AA221" s="42"/>
      <c r="AB221" s="69"/>
      <c r="AC221" s="146"/>
    </row>
    <row r="222" spans="1:29" s="5" customFormat="1" ht="12" customHeight="1">
      <c r="A222" s="34">
        <v>62</v>
      </c>
      <c r="B222" s="40" t="s">
        <v>371</v>
      </c>
      <c r="C222" s="25"/>
      <c r="D222" s="40" t="s">
        <v>372</v>
      </c>
      <c r="E222" s="51">
        <v>600000</v>
      </c>
      <c r="F222" s="28" t="s">
        <v>61</v>
      </c>
      <c r="G222" s="49" t="s">
        <v>373</v>
      </c>
      <c r="H222" s="49" t="s">
        <v>198</v>
      </c>
      <c r="I222" s="161">
        <v>43800</v>
      </c>
      <c r="J222" s="49" t="s">
        <v>374</v>
      </c>
      <c r="K222" s="49" t="s">
        <v>375</v>
      </c>
      <c r="L222" s="49" t="s">
        <v>38</v>
      </c>
      <c r="M222" s="49" t="s">
        <v>38</v>
      </c>
      <c r="N222" s="49"/>
      <c r="O222" s="49"/>
      <c r="P222" s="49"/>
      <c r="Q222" s="49"/>
      <c r="R222" s="49"/>
      <c r="S222" s="49"/>
      <c r="T222" s="49"/>
      <c r="U222" s="49"/>
      <c r="V222" s="49"/>
      <c r="W222" s="49"/>
      <c r="X222" s="49"/>
      <c r="Y222" s="49"/>
      <c r="Z222" s="49"/>
      <c r="AA222" s="49"/>
      <c r="AB222" s="66" t="s">
        <v>96</v>
      </c>
      <c r="AC222" s="25" t="s">
        <v>45</v>
      </c>
    </row>
    <row r="223" spans="1:29" s="5" customFormat="1" ht="12" customHeight="1">
      <c r="A223" s="34"/>
      <c r="B223" s="40"/>
      <c r="C223" s="25"/>
      <c r="D223" s="40"/>
      <c r="E223" s="51"/>
      <c r="F223" s="28" t="s">
        <v>68</v>
      </c>
      <c r="G223" s="49" t="s">
        <v>373</v>
      </c>
      <c r="H223" s="49" t="s">
        <v>198</v>
      </c>
      <c r="I223" s="161">
        <v>43800</v>
      </c>
      <c r="J223" s="49"/>
      <c r="K223" s="49"/>
      <c r="L223" s="49"/>
      <c r="M223" s="49"/>
      <c r="N223" s="49"/>
      <c r="O223" s="49"/>
      <c r="P223" s="49"/>
      <c r="Q223" s="49"/>
      <c r="R223" s="49"/>
      <c r="S223" s="49"/>
      <c r="T223" s="49"/>
      <c r="U223" s="49"/>
      <c r="V223" s="49"/>
      <c r="W223" s="49"/>
      <c r="X223" s="49"/>
      <c r="Y223" s="49"/>
      <c r="Z223" s="49"/>
      <c r="AA223" s="49"/>
      <c r="AB223" s="69"/>
      <c r="AC223" s="25"/>
    </row>
    <row r="224" spans="1:29" s="5" customFormat="1" ht="12" customHeight="1">
      <c r="A224" s="34"/>
      <c r="B224" s="40"/>
      <c r="C224" s="25"/>
      <c r="D224" s="40"/>
      <c r="E224" s="51"/>
      <c r="F224" s="28" t="s">
        <v>69</v>
      </c>
      <c r="G224" s="28" t="s">
        <v>273</v>
      </c>
      <c r="H224" s="28" t="s">
        <v>273</v>
      </c>
      <c r="I224" s="28" t="s">
        <v>273</v>
      </c>
      <c r="J224" s="49"/>
      <c r="K224" s="49"/>
      <c r="L224" s="49"/>
      <c r="M224" s="49"/>
      <c r="N224" s="49"/>
      <c r="O224" s="49"/>
      <c r="P224" s="49"/>
      <c r="Q224" s="49"/>
      <c r="R224" s="49"/>
      <c r="S224" s="49"/>
      <c r="T224" s="49"/>
      <c r="U224" s="49"/>
      <c r="V224" s="49"/>
      <c r="W224" s="49"/>
      <c r="X224" s="49"/>
      <c r="Y224" s="49"/>
      <c r="Z224" s="49"/>
      <c r="AA224" s="49"/>
      <c r="AB224" s="69"/>
      <c r="AC224" s="25"/>
    </row>
    <row r="225" spans="1:29" s="5" customFormat="1" ht="12" customHeight="1">
      <c r="A225" s="34"/>
      <c r="B225" s="40"/>
      <c r="C225" s="25"/>
      <c r="D225" s="40"/>
      <c r="E225" s="51"/>
      <c r="F225" s="28" t="s">
        <v>71</v>
      </c>
      <c r="G225" s="49" t="s">
        <v>373</v>
      </c>
      <c r="H225" s="49" t="s">
        <v>198</v>
      </c>
      <c r="I225" s="161">
        <v>43800</v>
      </c>
      <c r="J225" s="49"/>
      <c r="K225" s="49"/>
      <c r="L225" s="49"/>
      <c r="M225" s="49"/>
      <c r="N225" s="49"/>
      <c r="O225" s="49"/>
      <c r="P225" s="49"/>
      <c r="Q225" s="49"/>
      <c r="R225" s="49"/>
      <c r="S225" s="49"/>
      <c r="T225" s="49"/>
      <c r="U225" s="49"/>
      <c r="V225" s="49"/>
      <c r="W225" s="49"/>
      <c r="X225" s="49"/>
      <c r="Y225" s="49"/>
      <c r="Z225" s="49"/>
      <c r="AA225" s="49"/>
      <c r="AB225" s="69"/>
      <c r="AC225" s="25"/>
    </row>
    <row r="226" spans="1:29" s="5" customFormat="1" ht="12" customHeight="1">
      <c r="A226" s="34"/>
      <c r="B226" s="40"/>
      <c r="C226" s="25"/>
      <c r="D226" s="40"/>
      <c r="E226" s="51"/>
      <c r="F226" s="28" t="s">
        <v>27</v>
      </c>
      <c r="G226" s="49" t="s">
        <v>373</v>
      </c>
      <c r="H226" s="49" t="s">
        <v>198</v>
      </c>
      <c r="I226" s="161">
        <v>43800</v>
      </c>
      <c r="J226" s="49"/>
      <c r="K226" s="49"/>
      <c r="L226" s="49"/>
      <c r="M226" s="49"/>
      <c r="N226" s="49"/>
      <c r="O226" s="49"/>
      <c r="P226" s="49"/>
      <c r="Q226" s="49"/>
      <c r="R226" s="49"/>
      <c r="S226" s="49"/>
      <c r="T226" s="49"/>
      <c r="U226" s="49"/>
      <c r="V226" s="49"/>
      <c r="W226" s="49"/>
      <c r="X226" s="49"/>
      <c r="Y226" s="49"/>
      <c r="Z226" s="49"/>
      <c r="AA226" s="49"/>
      <c r="AB226" s="69"/>
      <c r="AC226" s="25"/>
    </row>
    <row r="227" spans="1:29" s="5" customFormat="1" ht="12" customHeight="1">
      <c r="A227" s="34"/>
      <c r="B227" s="40"/>
      <c r="C227" s="25"/>
      <c r="D227" s="40"/>
      <c r="E227" s="51"/>
      <c r="F227" s="28" t="s">
        <v>75</v>
      </c>
      <c r="G227" s="49" t="s">
        <v>373</v>
      </c>
      <c r="H227" s="49" t="s">
        <v>198</v>
      </c>
      <c r="I227" s="161">
        <v>43800</v>
      </c>
      <c r="J227" s="49"/>
      <c r="K227" s="49"/>
      <c r="L227" s="49"/>
      <c r="M227" s="49"/>
      <c r="N227" s="49"/>
      <c r="O227" s="49"/>
      <c r="P227" s="49"/>
      <c r="Q227" s="49"/>
      <c r="R227" s="49"/>
      <c r="S227" s="49"/>
      <c r="T227" s="49"/>
      <c r="U227" s="49"/>
      <c r="V227" s="49"/>
      <c r="W227" s="49"/>
      <c r="X227" s="49"/>
      <c r="Y227" s="49"/>
      <c r="Z227" s="49"/>
      <c r="AA227" s="49"/>
      <c r="AB227" s="69"/>
      <c r="AC227" s="25"/>
    </row>
    <row r="228" spans="1:29" s="5" customFormat="1" ht="12" customHeight="1">
      <c r="A228" s="34"/>
      <c r="B228" s="40"/>
      <c r="C228" s="25"/>
      <c r="D228" s="40"/>
      <c r="E228" s="51"/>
      <c r="F228" s="28" t="s">
        <v>30</v>
      </c>
      <c r="G228" s="49" t="s">
        <v>373</v>
      </c>
      <c r="H228" s="49" t="s">
        <v>198</v>
      </c>
      <c r="I228" s="161">
        <v>43800</v>
      </c>
      <c r="J228" s="49"/>
      <c r="K228" s="49"/>
      <c r="L228" s="49"/>
      <c r="M228" s="49"/>
      <c r="N228" s="49"/>
      <c r="O228" s="49"/>
      <c r="P228" s="49"/>
      <c r="Q228" s="49"/>
      <c r="R228" s="49"/>
      <c r="S228" s="49"/>
      <c r="T228" s="49"/>
      <c r="U228" s="49"/>
      <c r="V228" s="49"/>
      <c r="W228" s="49"/>
      <c r="X228" s="49"/>
      <c r="Y228" s="49"/>
      <c r="Z228" s="49"/>
      <c r="AA228" s="49"/>
      <c r="AB228" s="69"/>
      <c r="AC228" s="25"/>
    </row>
    <row r="229" spans="1:29" s="5" customFormat="1" ht="12" customHeight="1">
      <c r="A229" s="34"/>
      <c r="B229" s="40"/>
      <c r="C229" s="25"/>
      <c r="D229" s="40"/>
      <c r="E229" s="51"/>
      <c r="F229" s="28" t="s">
        <v>31</v>
      </c>
      <c r="G229" s="49" t="s">
        <v>373</v>
      </c>
      <c r="H229" s="49" t="s">
        <v>198</v>
      </c>
      <c r="I229" s="161">
        <v>43800</v>
      </c>
      <c r="J229" s="49"/>
      <c r="K229" s="49"/>
      <c r="L229" s="49"/>
      <c r="M229" s="49"/>
      <c r="N229" s="49"/>
      <c r="O229" s="49"/>
      <c r="P229" s="49"/>
      <c r="Q229" s="49"/>
      <c r="R229" s="49"/>
      <c r="S229" s="49"/>
      <c r="T229" s="49"/>
      <c r="U229" s="49"/>
      <c r="V229" s="49"/>
      <c r="W229" s="49"/>
      <c r="X229" s="49"/>
      <c r="Y229" s="49"/>
      <c r="Z229" s="49"/>
      <c r="AA229" s="49"/>
      <c r="AB229" s="69"/>
      <c r="AC229" s="25"/>
    </row>
    <row r="230" spans="1:29" s="5" customFormat="1" ht="18" customHeight="1">
      <c r="A230" s="34"/>
      <c r="B230" s="40"/>
      <c r="C230" s="25"/>
      <c r="D230" s="40"/>
      <c r="E230" s="51"/>
      <c r="F230" s="28" t="s">
        <v>32</v>
      </c>
      <c r="G230" s="49" t="s">
        <v>373</v>
      </c>
      <c r="H230" s="49" t="s">
        <v>198</v>
      </c>
      <c r="I230" s="161">
        <v>43800</v>
      </c>
      <c r="J230" s="49"/>
      <c r="K230" s="49"/>
      <c r="L230" s="49"/>
      <c r="M230" s="49"/>
      <c r="N230" s="49"/>
      <c r="O230" s="49"/>
      <c r="P230" s="49"/>
      <c r="Q230" s="49"/>
      <c r="R230" s="49"/>
      <c r="S230" s="49"/>
      <c r="T230" s="49"/>
      <c r="U230" s="49"/>
      <c r="V230" s="49"/>
      <c r="W230" s="49"/>
      <c r="X230" s="49"/>
      <c r="Y230" s="49"/>
      <c r="Z230" s="49"/>
      <c r="AA230" s="49"/>
      <c r="AB230" s="69"/>
      <c r="AC230" s="25"/>
    </row>
    <row r="231" spans="1:29" s="5" customFormat="1" ht="27.75" customHeight="1">
      <c r="A231" s="20" t="s">
        <v>228</v>
      </c>
      <c r="B231" s="19" t="s">
        <v>376</v>
      </c>
      <c r="C231" s="21"/>
      <c r="D231" s="22"/>
      <c r="E231" s="23">
        <f>SUM(E232:E242)</f>
        <v>146000</v>
      </c>
      <c r="F231" s="24"/>
      <c r="G231" s="24"/>
      <c r="H231" s="24"/>
      <c r="I231" s="24"/>
      <c r="J231" s="24"/>
      <c r="K231" s="24"/>
      <c r="L231" s="24"/>
      <c r="M231" s="24"/>
      <c r="N231" s="24"/>
      <c r="O231" s="24"/>
      <c r="P231" s="24"/>
      <c r="Q231" s="24"/>
      <c r="R231" s="24"/>
      <c r="S231" s="24"/>
      <c r="T231" s="24"/>
      <c r="U231" s="24"/>
      <c r="V231" s="24"/>
      <c r="W231" s="24"/>
      <c r="X231" s="24"/>
      <c r="Y231" s="24"/>
      <c r="Z231" s="24"/>
      <c r="AA231" s="24"/>
      <c r="AB231" s="69"/>
      <c r="AC231" s="24"/>
    </row>
    <row r="232" spans="1:29" s="5" customFormat="1" ht="7.5" customHeight="1">
      <c r="A232" s="34">
        <v>63</v>
      </c>
      <c r="B232" s="33" t="s">
        <v>377</v>
      </c>
      <c r="C232" s="34" t="s">
        <v>378</v>
      </c>
      <c r="D232" s="33" t="s">
        <v>379</v>
      </c>
      <c r="E232" s="153">
        <v>35000</v>
      </c>
      <c r="F232" s="28" t="s">
        <v>380</v>
      </c>
      <c r="G232" s="28" t="s">
        <v>381</v>
      </c>
      <c r="H232" s="25" t="s">
        <v>198</v>
      </c>
      <c r="I232" s="70" t="s">
        <v>382</v>
      </c>
      <c r="J232" s="34" t="s">
        <v>383</v>
      </c>
      <c r="K232" s="34" t="s">
        <v>384</v>
      </c>
      <c r="L232" s="34" t="s">
        <v>385</v>
      </c>
      <c r="M232" s="34" t="s">
        <v>385</v>
      </c>
      <c r="N232" s="34"/>
      <c r="O232" s="34"/>
      <c r="P232" s="34"/>
      <c r="Q232" s="34"/>
      <c r="R232" s="34"/>
      <c r="S232" s="34"/>
      <c r="T232" s="34"/>
      <c r="U232" s="34"/>
      <c r="V232" s="34"/>
      <c r="W232" s="34"/>
      <c r="X232" s="34"/>
      <c r="Y232" s="34"/>
      <c r="Z232" s="34"/>
      <c r="AA232" s="34"/>
      <c r="AB232" s="66" t="s">
        <v>385</v>
      </c>
      <c r="AC232" s="66" t="s">
        <v>45</v>
      </c>
    </row>
    <row r="233" spans="1:29" s="5" customFormat="1" ht="7.5" customHeight="1">
      <c r="A233" s="34"/>
      <c r="B233" s="33"/>
      <c r="C233" s="34"/>
      <c r="D233" s="33"/>
      <c r="E233" s="153"/>
      <c r="F233" s="28" t="s">
        <v>386</v>
      </c>
      <c r="G233" s="28" t="s">
        <v>387</v>
      </c>
      <c r="H233" s="25" t="s">
        <v>198</v>
      </c>
      <c r="I233" s="25" t="s">
        <v>388</v>
      </c>
      <c r="J233" s="34"/>
      <c r="K233" s="34"/>
      <c r="L233" s="34"/>
      <c r="M233" s="34"/>
      <c r="N233" s="34"/>
      <c r="O233" s="34"/>
      <c r="P233" s="34"/>
      <c r="Q233" s="34"/>
      <c r="R233" s="34"/>
      <c r="S233" s="34"/>
      <c r="T233" s="34"/>
      <c r="U233" s="34"/>
      <c r="V233" s="34"/>
      <c r="W233" s="34"/>
      <c r="X233" s="34"/>
      <c r="Y233" s="34"/>
      <c r="Z233" s="34"/>
      <c r="AA233" s="34"/>
      <c r="AB233" s="69"/>
      <c r="AC233" s="69"/>
    </row>
    <row r="234" spans="1:29" s="5" customFormat="1" ht="7.5" customHeight="1">
      <c r="A234" s="34"/>
      <c r="B234" s="33"/>
      <c r="C234" s="34"/>
      <c r="D234" s="33"/>
      <c r="E234" s="153"/>
      <c r="F234" s="28" t="s">
        <v>389</v>
      </c>
      <c r="G234" s="28" t="s">
        <v>390</v>
      </c>
      <c r="H234" s="25" t="s">
        <v>198</v>
      </c>
      <c r="I234" s="25" t="s">
        <v>391</v>
      </c>
      <c r="J234" s="34"/>
      <c r="K234" s="34"/>
      <c r="L234" s="34"/>
      <c r="M234" s="34"/>
      <c r="N234" s="34"/>
      <c r="O234" s="34"/>
      <c r="P234" s="34"/>
      <c r="Q234" s="34"/>
      <c r="R234" s="34"/>
      <c r="S234" s="34"/>
      <c r="T234" s="34"/>
      <c r="U234" s="34"/>
      <c r="V234" s="34"/>
      <c r="W234" s="34"/>
      <c r="X234" s="34"/>
      <c r="Y234" s="34"/>
      <c r="Z234" s="34"/>
      <c r="AA234" s="34"/>
      <c r="AB234" s="69"/>
      <c r="AC234" s="69"/>
    </row>
    <row r="235" spans="1:29" s="5" customFormat="1" ht="7.5" customHeight="1">
      <c r="A235" s="34"/>
      <c r="B235" s="33"/>
      <c r="C235" s="34"/>
      <c r="D235" s="33"/>
      <c r="E235" s="153"/>
      <c r="F235" s="28" t="s">
        <v>392</v>
      </c>
      <c r="G235" s="28" t="s">
        <v>393</v>
      </c>
      <c r="H235" s="25" t="s">
        <v>198</v>
      </c>
      <c r="I235" s="25" t="s">
        <v>394</v>
      </c>
      <c r="J235" s="34"/>
      <c r="K235" s="34"/>
      <c r="L235" s="34"/>
      <c r="M235" s="34"/>
      <c r="N235" s="34"/>
      <c r="O235" s="34"/>
      <c r="P235" s="34"/>
      <c r="Q235" s="34"/>
      <c r="R235" s="34"/>
      <c r="S235" s="34"/>
      <c r="T235" s="34"/>
      <c r="U235" s="34"/>
      <c r="V235" s="34"/>
      <c r="W235" s="34"/>
      <c r="X235" s="34"/>
      <c r="Y235" s="34"/>
      <c r="Z235" s="34"/>
      <c r="AA235" s="34"/>
      <c r="AB235" s="69"/>
      <c r="AC235" s="69"/>
    </row>
    <row r="236" spans="1:29" s="5" customFormat="1" ht="7.5" customHeight="1">
      <c r="A236" s="34"/>
      <c r="B236" s="33"/>
      <c r="C236" s="34"/>
      <c r="D236" s="33"/>
      <c r="E236" s="153"/>
      <c r="F236" s="28" t="s">
        <v>395</v>
      </c>
      <c r="G236" s="28" t="s">
        <v>396</v>
      </c>
      <c r="H236" s="25" t="s">
        <v>198</v>
      </c>
      <c r="I236" s="25" t="s">
        <v>397</v>
      </c>
      <c r="J236" s="34"/>
      <c r="K236" s="34"/>
      <c r="L236" s="34"/>
      <c r="M236" s="34"/>
      <c r="N236" s="34"/>
      <c r="O236" s="34"/>
      <c r="P236" s="34"/>
      <c r="Q236" s="34"/>
      <c r="R236" s="34"/>
      <c r="S236" s="34"/>
      <c r="T236" s="34"/>
      <c r="U236" s="34"/>
      <c r="V236" s="34"/>
      <c r="W236" s="34"/>
      <c r="X236" s="34"/>
      <c r="Y236" s="34"/>
      <c r="Z236" s="34"/>
      <c r="AA236" s="34"/>
      <c r="AB236" s="69"/>
      <c r="AC236" s="69"/>
    </row>
    <row r="237" spans="1:29" s="5" customFormat="1" ht="7.5" customHeight="1">
      <c r="A237" s="34"/>
      <c r="B237" s="33"/>
      <c r="C237" s="34"/>
      <c r="D237" s="33"/>
      <c r="E237" s="153"/>
      <c r="F237" s="28" t="s">
        <v>398</v>
      </c>
      <c r="G237" s="28" t="s">
        <v>399</v>
      </c>
      <c r="H237" s="25" t="s">
        <v>198</v>
      </c>
      <c r="I237" s="25" t="s">
        <v>400</v>
      </c>
      <c r="J237" s="34"/>
      <c r="K237" s="34"/>
      <c r="L237" s="34"/>
      <c r="M237" s="34"/>
      <c r="N237" s="34"/>
      <c r="O237" s="34"/>
      <c r="P237" s="34"/>
      <c r="Q237" s="34"/>
      <c r="R237" s="34"/>
      <c r="S237" s="34"/>
      <c r="T237" s="34"/>
      <c r="U237" s="34"/>
      <c r="V237" s="34"/>
      <c r="W237" s="34"/>
      <c r="X237" s="34"/>
      <c r="Y237" s="34"/>
      <c r="Z237" s="34"/>
      <c r="AA237" s="34"/>
      <c r="AB237" s="69"/>
      <c r="AC237" s="69"/>
    </row>
    <row r="238" spans="1:29" s="5" customFormat="1" ht="7.5" customHeight="1">
      <c r="A238" s="34"/>
      <c r="B238" s="33"/>
      <c r="C238" s="34"/>
      <c r="D238" s="33"/>
      <c r="E238" s="153"/>
      <c r="F238" s="28" t="s">
        <v>401</v>
      </c>
      <c r="G238" s="28" t="s">
        <v>393</v>
      </c>
      <c r="H238" s="25" t="s">
        <v>198</v>
      </c>
      <c r="I238" s="25" t="s">
        <v>402</v>
      </c>
      <c r="J238" s="34"/>
      <c r="K238" s="34"/>
      <c r="L238" s="34"/>
      <c r="M238" s="34"/>
      <c r="N238" s="34"/>
      <c r="O238" s="34"/>
      <c r="P238" s="34"/>
      <c r="Q238" s="34"/>
      <c r="R238" s="34"/>
      <c r="S238" s="34"/>
      <c r="T238" s="34"/>
      <c r="U238" s="34"/>
      <c r="V238" s="34"/>
      <c r="W238" s="34"/>
      <c r="X238" s="34"/>
      <c r="Y238" s="34"/>
      <c r="Z238" s="34"/>
      <c r="AA238" s="34"/>
      <c r="AB238" s="69"/>
      <c r="AC238" s="69"/>
    </row>
    <row r="239" spans="1:29" s="5" customFormat="1" ht="7.5" customHeight="1">
      <c r="A239" s="34"/>
      <c r="B239" s="33"/>
      <c r="C239" s="34"/>
      <c r="D239" s="33"/>
      <c r="E239" s="153"/>
      <c r="F239" s="28" t="s">
        <v>403</v>
      </c>
      <c r="G239" s="28" t="s">
        <v>396</v>
      </c>
      <c r="H239" s="25" t="s">
        <v>198</v>
      </c>
      <c r="I239" s="25" t="s">
        <v>404</v>
      </c>
      <c r="J239" s="34"/>
      <c r="K239" s="34"/>
      <c r="L239" s="34"/>
      <c r="M239" s="34"/>
      <c r="N239" s="34"/>
      <c r="O239" s="34"/>
      <c r="P239" s="34"/>
      <c r="Q239" s="34"/>
      <c r="R239" s="34"/>
      <c r="S239" s="34"/>
      <c r="T239" s="34"/>
      <c r="U239" s="34"/>
      <c r="V239" s="34"/>
      <c r="W239" s="34"/>
      <c r="X239" s="34"/>
      <c r="Y239" s="34"/>
      <c r="Z239" s="34"/>
      <c r="AA239" s="34"/>
      <c r="AB239" s="69"/>
      <c r="AC239" s="69"/>
    </row>
    <row r="240" spans="1:29" s="5" customFormat="1" ht="7.5" customHeight="1">
      <c r="A240" s="34"/>
      <c r="B240" s="33"/>
      <c r="C240" s="34"/>
      <c r="D240" s="33"/>
      <c r="E240" s="153"/>
      <c r="F240" s="28" t="s">
        <v>405</v>
      </c>
      <c r="G240" s="28" t="s">
        <v>406</v>
      </c>
      <c r="H240" s="25" t="s">
        <v>407</v>
      </c>
      <c r="I240" s="25" t="s">
        <v>408</v>
      </c>
      <c r="J240" s="34"/>
      <c r="K240" s="34"/>
      <c r="L240" s="34"/>
      <c r="M240" s="34"/>
      <c r="N240" s="34"/>
      <c r="O240" s="34"/>
      <c r="P240" s="34"/>
      <c r="Q240" s="34"/>
      <c r="R240" s="34"/>
      <c r="S240" s="34"/>
      <c r="T240" s="34"/>
      <c r="U240" s="34"/>
      <c r="V240" s="34"/>
      <c r="W240" s="34"/>
      <c r="X240" s="34"/>
      <c r="Y240" s="34"/>
      <c r="Z240" s="34"/>
      <c r="AA240" s="34"/>
      <c r="AB240" s="69"/>
      <c r="AC240" s="69"/>
    </row>
    <row r="241" spans="1:29" s="5" customFormat="1" ht="70.5" customHeight="1">
      <c r="A241" s="34">
        <v>64</v>
      </c>
      <c r="B241" s="33" t="s">
        <v>409</v>
      </c>
      <c r="C241" s="146"/>
      <c r="D241" s="35" t="s">
        <v>410</v>
      </c>
      <c r="E241" s="154">
        <v>79000</v>
      </c>
      <c r="F241" s="146"/>
      <c r="G241" s="66" t="s">
        <v>411</v>
      </c>
      <c r="H241" s="146"/>
      <c r="I241" s="146"/>
      <c r="J241" s="31" t="s">
        <v>412</v>
      </c>
      <c r="K241" s="31" t="s">
        <v>413</v>
      </c>
      <c r="L241" s="66" t="s">
        <v>411</v>
      </c>
      <c r="M241" s="66" t="s">
        <v>414</v>
      </c>
      <c r="N241" s="66"/>
      <c r="O241" s="66"/>
      <c r="P241" s="66"/>
      <c r="Q241" s="66"/>
      <c r="R241" s="66"/>
      <c r="S241" s="66"/>
      <c r="T241" s="66"/>
      <c r="U241" s="66"/>
      <c r="V241" s="66"/>
      <c r="W241" s="66"/>
      <c r="X241" s="66"/>
      <c r="Y241" s="66"/>
      <c r="Z241" s="66"/>
      <c r="AA241" s="66"/>
      <c r="AB241" s="66" t="s">
        <v>90</v>
      </c>
      <c r="AC241" s="146" t="s">
        <v>45</v>
      </c>
    </row>
    <row r="242" spans="1:29" s="6" customFormat="1" ht="70.5" customHeight="1">
      <c r="A242" s="34">
        <v>65</v>
      </c>
      <c r="B242" s="155" t="s">
        <v>415</v>
      </c>
      <c r="C242" s="118"/>
      <c r="D242" s="156" t="s">
        <v>416</v>
      </c>
      <c r="E242" s="157">
        <v>32000</v>
      </c>
      <c r="F242" s="28"/>
      <c r="G242" s="158"/>
      <c r="H242" s="158"/>
      <c r="I242" s="158"/>
      <c r="J242" s="157" t="s">
        <v>417</v>
      </c>
      <c r="K242" s="162"/>
      <c r="L242" s="103" t="s">
        <v>417</v>
      </c>
      <c r="M242" s="103"/>
      <c r="N242" s="103"/>
      <c r="O242" s="103"/>
      <c r="P242" s="103"/>
      <c r="Q242" s="103"/>
      <c r="R242" s="103"/>
      <c r="S242" s="103"/>
      <c r="T242" s="103"/>
      <c r="U242" s="103"/>
      <c r="V242" s="103"/>
      <c r="W242" s="103"/>
      <c r="X242" s="103"/>
      <c r="Y242" s="103"/>
      <c r="Z242" s="103"/>
      <c r="AA242" s="103"/>
      <c r="AB242" s="103" t="s">
        <v>417</v>
      </c>
      <c r="AC242" s="163" t="s">
        <v>45</v>
      </c>
    </row>
    <row r="243" spans="1:29" s="1" customFormat="1" ht="30" customHeight="1">
      <c r="A243" s="159"/>
      <c r="B243" s="7"/>
      <c r="C243" s="159"/>
      <c r="D243" s="7"/>
      <c r="E243" s="160"/>
      <c r="F243" s="159"/>
      <c r="G243" s="159"/>
      <c r="H243" s="159"/>
      <c r="I243" s="159"/>
      <c r="K243" s="159"/>
      <c r="L243" s="159"/>
      <c r="M243" s="159"/>
      <c r="N243" s="159"/>
      <c r="O243" s="159"/>
      <c r="P243" s="159"/>
      <c r="Q243" s="159"/>
      <c r="R243" s="159"/>
      <c r="S243" s="159"/>
      <c r="T243" s="159"/>
      <c r="U243" s="159"/>
      <c r="V243" s="159"/>
      <c r="W243" s="159"/>
      <c r="X243" s="159"/>
      <c r="Y243" s="159"/>
      <c r="Z243" s="159"/>
      <c r="AA243" s="159"/>
      <c r="AB243" s="159"/>
      <c r="AC243" s="159"/>
    </row>
  </sheetData>
  <sheetProtection/>
  <mergeCells count="603">
    <mergeCell ref="A2:AC2"/>
    <mergeCell ref="I3:AC3"/>
    <mergeCell ref="S4:AA4"/>
    <mergeCell ref="A243:AC243"/>
    <mergeCell ref="A13:A21"/>
    <mergeCell ref="A47:A56"/>
    <mergeCell ref="A57:A63"/>
    <mergeCell ref="A64:A70"/>
    <mergeCell ref="A72:A80"/>
    <mergeCell ref="A81:A89"/>
    <mergeCell ref="A90:A98"/>
    <mergeCell ref="A100:A108"/>
    <mergeCell ref="A115:A121"/>
    <mergeCell ref="A123:A129"/>
    <mergeCell ref="A130:A136"/>
    <mergeCell ref="A137:A141"/>
    <mergeCell ref="A142:A150"/>
    <mergeCell ref="A151:A156"/>
    <mergeCell ref="A161:A167"/>
    <mergeCell ref="A170:A178"/>
    <mergeCell ref="A179:A185"/>
    <mergeCell ref="A188:A196"/>
    <mergeCell ref="A200:A208"/>
    <mergeCell ref="A213:A221"/>
    <mergeCell ref="A222:A230"/>
    <mergeCell ref="A232:A240"/>
    <mergeCell ref="B13:B21"/>
    <mergeCell ref="B47:B56"/>
    <mergeCell ref="B57:B63"/>
    <mergeCell ref="B64:B70"/>
    <mergeCell ref="B72:B80"/>
    <mergeCell ref="B81:B89"/>
    <mergeCell ref="B90:B98"/>
    <mergeCell ref="B100:B108"/>
    <mergeCell ref="B115:B121"/>
    <mergeCell ref="B123:B129"/>
    <mergeCell ref="B130:B136"/>
    <mergeCell ref="B137:B141"/>
    <mergeCell ref="B142:B150"/>
    <mergeCell ref="B151:B156"/>
    <mergeCell ref="B161:B167"/>
    <mergeCell ref="B170:B178"/>
    <mergeCell ref="B179:B185"/>
    <mergeCell ref="B188:B196"/>
    <mergeCell ref="B200:B208"/>
    <mergeCell ref="B213:B221"/>
    <mergeCell ref="B222:B230"/>
    <mergeCell ref="B232:B240"/>
    <mergeCell ref="C13:C21"/>
    <mergeCell ref="C47:C56"/>
    <mergeCell ref="C57:C63"/>
    <mergeCell ref="C64:C70"/>
    <mergeCell ref="C72:C80"/>
    <mergeCell ref="C81:C89"/>
    <mergeCell ref="C90:C98"/>
    <mergeCell ref="C100:C108"/>
    <mergeCell ref="C115:C121"/>
    <mergeCell ref="C123:C129"/>
    <mergeCell ref="C130:C136"/>
    <mergeCell ref="C137:C141"/>
    <mergeCell ref="C142:C150"/>
    <mergeCell ref="C151:C156"/>
    <mergeCell ref="C161:C167"/>
    <mergeCell ref="C170:C178"/>
    <mergeCell ref="C179:C185"/>
    <mergeCell ref="C188:C196"/>
    <mergeCell ref="C200:C208"/>
    <mergeCell ref="C213:C221"/>
    <mergeCell ref="C222:C230"/>
    <mergeCell ref="C232:C240"/>
    <mergeCell ref="D13:D21"/>
    <mergeCell ref="D47:D56"/>
    <mergeCell ref="D57:D63"/>
    <mergeCell ref="D64:D70"/>
    <mergeCell ref="D72:D80"/>
    <mergeCell ref="D81:D89"/>
    <mergeCell ref="D90:D98"/>
    <mergeCell ref="D100:D108"/>
    <mergeCell ref="D115:D121"/>
    <mergeCell ref="D123:D129"/>
    <mergeCell ref="D130:D136"/>
    <mergeCell ref="D137:D141"/>
    <mergeCell ref="D142:D150"/>
    <mergeCell ref="D151:D156"/>
    <mergeCell ref="D161:D167"/>
    <mergeCell ref="D170:D178"/>
    <mergeCell ref="D179:D185"/>
    <mergeCell ref="D188:D196"/>
    <mergeCell ref="D200:D208"/>
    <mergeCell ref="D213:D221"/>
    <mergeCell ref="D222:D230"/>
    <mergeCell ref="D232:D240"/>
    <mergeCell ref="E13:E21"/>
    <mergeCell ref="E47:E56"/>
    <mergeCell ref="E57:E63"/>
    <mergeCell ref="E64:E70"/>
    <mergeCell ref="E72:E80"/>
    <mergeCell ref="E81:E89"/>
    <mergeCell ref="E90:E98"/>
    <mergeCell ref="E100:E108"/>
    <mergeCell ref="E115:E121"/>
    <mergeCell ref="E123:E129"/>
    <mergeCell ref="E130:E136"/>
    <mergeCell ref="E137:E141"/>
    <mergeCell ref="E142:E150"/>
    <mergeCell ref="E151:E156"/>
    <mergeCell ref="E161:E167"/>
    <mergeCell ref="E170:E178"/>
    <mergeCell ref="E179:E185"/>
    <mergeCell ref="E188:E196"/>
    <mergeCell ref="E200:E208"/>
    <mergeCell ref="E213:E221"/>
    <mergeCell ref="E222:E230"/>
    <mergeCell ref="E232:E240"/>
    <mergeCell ref="F72:F80"/>
    <mergeCell ref="F81:F89"/>
    <mergeCell ref="F90:F98"/>
    <mergeCell ref="F100:F108"/>
    <mergeCell ref="F123:F129"/>
    <mergeCell ref="F130:F136"/>
    <mergeCell ref="F137:F141"/>
    <mergeCell ref="F142:F150"/>
    <mergeCell ref="F151:F156"/>
    <mergeCell ref="F161:F167"/>
    <mergeCell ref="F170:F178"/>
    <mergeCell ref="F179:F185"/>
    <mergeCell ref="G72:G80"/>
    <mergeCell ref="G81:G89"/>
    <mergeCell ref="G90:G98"/>
    <mergeCell ref="G100:G108"/>
    <mergeCell ref="G123:G129"/>
    <mergeCell ref="G130:G136"/>
    <mergeCell ref="G137:G141"/>
    <mergeCell ref="G142:G150"/>
    <mergeCell ref="G151:G156"/>
    <mergeCell ref="G161:G167"/>
    <mergeCell ref="G170:G178"/>
    <mergeCell ref="G179:G185"/>
    <mergeCell ref="H72:H80"/>
    <mergeCell ref="H81:H89"/>
    <mergeCell ref="H90:H98"/>
    <mergeCell ref="H100:H108"/>
    <mergeCell ref="H123:H129"/>
    <mergeCell ref="H130:H136"/>
    <mergeCell ref="H137:H141"/>
    <mergeCell ref="H142:H150"/>
    <mergeCell ref="H151:H156"/>
    <mergeCell ref="H161:H167"/>
    <mergeCell ref="H170:H178"/>
    <mergeCell ref="H179:H185"/>
    <mergeCell ref="I72:I80"/>
    <mergeCell ref="I81:I89"/>
    <mergeCell ref="I90:I98"/>
    <mergeCell ref="I100:I108"/>
    <mergeCell ref="I123:I129"/>
    <mergeCell ref="I130:I136"/>
    <mergeCell ref="I137:I141"/>
    <mergeCell ref="I142:I150"/>
    <mergeCell ref="I151:I156"/>
    <mergeCell ref="I161:I167"/>
    <mergeCell ref="I170:I178"/>
    <mergeCell ref="I179:I185"/>
    <mergeCell ref="I213:I221"/>
    <mergeCell ref="J13:J21"/>
    <mergeCell ref="J47:J56"/>
    <mergeCell ref="J57:J63"/>
    <mergeCell ref="J64:J70"/>
    <mergeCell ref="J72:J80"/>
    <mergeCell ref="J81:J89"/>
    <mergeCell ref="J90:J98"/>
    <mergeCell ref="J100:J108"/>
    <mergeCell ref="J115:J121"/>
    <mergeCell ref="J123:J129"/>
    <mergeCell ref="J130:J136"/>
    <mergeCell ref="J137:J141"/>
    <mergeCell ref="J142:J150"/>
    <mergeCell ref="J151:J156"/>
    <mergeCell ref="J161:J167"/>
    <mergeCell ref="J170:J178"/>
    <mergeCell ref="J179:J185"/>
    <mergeCell ref="J188:J196"/>
    <mergeCell ref="J200:J208"/>
    <mergeCell ref="J213:J221"/>
    <mergeCell ref="J222:J230"/>
    <mergeCell ref="J232:J240"/>
    <mergeCell ref="K13:K21"/>
    <mergeCell ref="K47:K56"/>
    <mergeCell ref="K57:K63"/>
    <mergeCell ref="K64:K70"/>
    <mergeCell ref="K72:K80"/>
    <mergeCell ref="K81:K89"/>
    <mergeCell ref="K90:K98"/>
    <mergeCell ref="K100:K108"/>
    <mergeCell ref="K115:K121"/>
    <mergeCell ref="K123:K129"/>
    <mergeCell ref="K130:K136"/>
    <mergeCell ref="K137:K141"/>
    <mergeCell ref="K142:K150"/>
    <mergeCell ref="K151:K156"/>
    <mergeCell ref="K161:K167"/>
    <mergeCell ref="K170:K178"/>
    <mergeCell ref="K179:K185"/>
    <mergeCell ref="K188:K196"/>
    <mergeCell ref="K200:K208"/>
    <mergeCell ref="K213:K221"/>
    <mergeCell ref="K222:K230"/>
    <mergeCell ref="K232:K240"/>
    <mergeCell ref="L13:L21"/>
    <mergeCell ref="L47:L56"/>
    <mergeCell ref="L57:L63"/>
    <mergeCell ref="L64:L70"/>
    <mergeCell ref="L72:L80"/>
    <mergeCell ref="L81:L89"/>
    <mergeCell ref="L90:L98"/>
    <mergeCell ref="L100:L108"/>
    <mergeCell ref="L115:L121"/>
    <mergeCell ref="L123:L129"/>
    <mergeCell ref="L130:L136"/>
    <mergeCell ref="L137:L141"/>
    <mergeCell ref="L142:L150"/>
    <mergeCell ref="L151:L156"/>
    <mergeCell ref="L161:L167"/>
    <mergeCell ref="L170:L178"/>
    <mergeCell ref="L179:L185"/>
    <mergeCell ref="L188:L196"/>
    <mergeCell ref="L200:L208"/>
    <mergeCell ref="L213:L221"/>
    <mergeCell ref="L222:L230"/>
    <mergeCell ref="L232:L240"/>
    <mergeCell ref="M13:M21"/>
    <mergeCell ref="M47:M56"/>
    <mergeCell ref="M57:M63"/>
    <mergeCell ref="M64:M70"/>
    <mergeCell ref="M72:M80"/>
    <mergeCell ref="M81:M89"/>
    <mergeCell ref="M90:M98"/>
    <mergeCell ref="M100:M108"/>
    <mergeCell ref="M115:M121"/>
    <mergeCell ref="M123:M129"/>
    <mergeCell ref="M130:M136"/>
    <mergeCell ref="M137:M141"/>
    <mergeCell ref="M142:M150"/>
    <mergeCell ref="M151:M156"/>
    <mergeCell ref="M161:M167"/>
    <mergeCell ref="M170:M178"/>
    <mergeCell ref="M179:M185"/>
    <mergeCell ref="M188:M196"/>
    <mergeCell ref="M200:M208"/>
    <mergeCell ref="M213:M221"/>
    <mergeCell ref="M222:M230"/>
    <mergeCell ref="M232:M240"/>
    <mergeCell ref="N13:N21"/>
    <mergeCell ref="N47:N56"/>
    <mergeCell ref="N57:N63"/>
    <mergeCell ref="N64:N70"/>
    <mergeCell ref="N72:N80"/>
    <mergeCell ref="N81:N89"/>
    <mergeCell ref="N90:N98"/>
    <mergeCell ref="N100:N108"/>
    <mergeCell ref="N115:N121"/>
    <mergeCell ref="N123:N129"/>
    <mergeCell ref="N130:N136"/>
    <mergeCell ref="N137:N141"/>
    <mergeCell ref="N142:N150"/>
    <mergeCell ref="N151:N156"/>
    <mergeCell ref="N161:N167"/>
    <mergeCell ref="N170:N178"/>
    <mergeCell ref="N179:N185"/>
    <mergeCell ref="N188:N196"/>
    <mergeCell ref="N200:N208"/>
    <mergeCell ref="N213:N221"/>
    <mergeCell ref="N222:N230"/>
    <mergeCell ref="N232:N240"/>
    <mergeCell ref="O13:O21"/>
    <mergeCell ref="O47:O56"/>
    <mergeCell ref="O57:O63"/>
    <mergeCell ref="O64:O70"/>
    <mergeCell ref="O72:O80"/>
    <mergeCell ref="O81:O89"/>
    <mergeCell ref="O90:O98"/>
    <mergeCell ref="O100:O108"/>
    <mergeCell ref="O115:O121"/>
    <mergeCell ref="O123:O129"/>
    <mergeCell ref="O130:O136"/>
    <mergeCell ref="O137:O141"/>
    <mergeCell ref="O142:O150"/>
    <mergeCell ref="O151:O156"/>
    <mergeCell ref="O161:O167"/>
    <mergeCell ref="O170:O178"/>
    <mergeCell ref="O179:O185"/>
    <mergeCell ref="O188:O196"/>
    <mergeCell ref="O200:O208"/>
    <mergeCell ref="O213:O221"/>
    <mergeCell ref="O222:O230"/>
    <mergeCell ref="O232:O240"/>
    <mergeCell ref="P13:P21"/>
    <mergeCell ref="P47:P56"/>
    <mergeCell ref="P57:P63"/>
    <mergeCell ref="P64:P70"/>
    <mergeCell ref="P72:P80"/>
    <mergeCell ref="P81:P89"/>
    <mergeCell ref="P90:P98"/>
    <mergeCell ref="P100:P108"/>
    <mergeCell ref="P115:P121"/>
    <mergeCell ref="P123:P129"/>
    <mergeCell ref="P130:P136"/>
    <mergeCell ref="P137:P141"/>
    <mergeCell ref="P142:P150"/>
    <mergeCell ref="P151:P156"/>
    <mergeCell ref="P161:P167"/>
    <mergeCell ref="P170:P178"/>
    <mergeCell ref="P179:P185"/>
    <mergeCell ref="P188:P196"/>
    <mergeCell ref="P200:P208"/>
    <mergeCell ref="P213:P221"/>
    <mergeCell ref="P222:P230"/>
    <mergeCell ref="P232:P240"/>
    <mergeCell ref="Q13:Q21"/>
    <mergeCell ref="Q47:Q56"/>
    <mergeCell ref="Q57:Q63"/>
    <mergeCell ref="Q64:Q70"/>
    <mergeCell ref="Q72:Q80"/>
    <mergeCell ref="Q81:Q89"/>
    <mergeCell ref="Q90:Q98"/>
    <mergeCell ref="Q100:Q108"/>
    <mergeCell ref="Q115:Q121"/>
    <mergeCell ref="Q123:Q129"/>
    <mergeCell ref="Q130:Q136"/>
    <mergeCell ref="Q137:Q141"/>
    <mergeCell ref="Q142:Q150"/>
    <mergeCell ref="Q151:Q156"/>
    <mergeCell ref="Q161:Q167"/>
    <mergeCell ref="Q170:Q178"/>
    <mergeCell ref="Q179:Q185"/>
    <mergeCell ref="Q188:Q196"/>
    <mergeCell ref="Q200:Q208"/>
    <mergeCell ref="Q213:Q221"/>
    <mergeCell ref="Q222:Q230"/>
    <mergeCell ref="Q232:Q240"/>
    <mergeCell ref="R13:R21"/>
    <mergeCell ref="R47:R56"/>
    <mergeCell ref="R57:R63"/>
    <mergeCell ref="R64:R70"/>
    <mergeCell ref="R72:R80"/>
    <mergeCell ref="R81:R89"/>
    <mergeCell ref="R90:R98"/>
    <mergeCell ref="R100:R108"/>
    <mergeCell ref="R115:R121"/>
    <mergeCell ref="R123:R129"/>
    <mergeCell ref="R130:R136"/>
    <mergeCell ref="R137:R141"/>
    <mergeCell ref="R142:R150"/>
    <mergeCell ref="R151:R156"/>
    <mergeCell ref="R161:R167"/>
    <mergeCell ref="R170:R178"/>
    <mergeCell ref="R179:R185"/>
    <mergeCell ref="R188:R196"/>
    <mergeCell ref="R200:R208"/>
    <mergeCell ref="R213:R221"/>
    <mergeCell ref="R222:R230"/>
    <mergeCell ref="R232:R240"/>
    <mergeCell ref="S13:S21"/>
    <mergeCell ref="S47:S56"/>
    <mergeCell ref="S57:S63"/>
    <mergeCell ref="S64:S70"/>
    <mergeCell ref="S72:S80"/>
    <mergeCell ref="S81:S89"/>
    <mergeCell ref="S90:S98"/>
    <mergeCell ref="S100:S108"/>
    <mergeCell ref="S115:S121"/>
    <mergeCell ref="S123:S129"/>
    <mergeCell ref="S130:S136"/>
    <mergeCell ref="S137:S141"/>
    <mergeCell ref="S142:S150"/>
    <mergeCell ref="S151:S156"/>
    <mergeCell ref="S161:S167"/>
    <mergeCell ref="S170:S178"/>
    <mergeCell ref="S179:S185"/>
    <mergeCell ref="S188:S196"/>
    <mergeCell ref="S200:S208"/>
    <mergeCell ref="S213:S221"/>
    <mergeCell ref="S222:S230"/>
    <mergeCell ref="S232:S240"/>
    <mergeCell ref="T13:T21"/>
    <mergeCell ref="T47:T56"/>
    <mergeCell ref="T57:T63"/>
    <mergeCell ref="T64:T70"/>
    <mergeCell ref="T72:T80"/>
    <mergeCell ref="T81:T89"/>
    <mergeCell ref="T90:T98"/>
    <mergeCell ref="T100:T108"/>
    <mergeCell ref="T115:T121"/>
    <mergeCell ref="T123:T129"/>
    <mergeCell ref="T130:T136"/>
    <mergeCell ref="T137:T141"/>
    <mergeCell ref="T142:T150"/>
    <mergeCell ref="T151:T156"/>
    <mergeCell ref="T161:T167"/>
    <mergeCell ref="T170:T178"/>
    <mergeCell ref="T179:T185"/>
    <mergeCell ref="T188:T196"/>
    <mergeCell ref="T200:T208"/>
    <mergeCell ref="T213:T221"/>
    <mergeCell ref="T222:T230"/>
    <mergeCell ref="T232:T240"/>
    <mergeCell ref="U13:U21"/>
    <mergeCell ref="U47:U56"/>
    <mergeCell ref="U57:U63"/>
    <mergeCell ref="U64:U70"/>
    <mergeCell ref="U72:U80"/>
    <mergeCell ref="U81:U89"/>
    <mergeCell ref="U90:U98"/>
    <mergeCell ref="U100:U108"/>
    <mergeCell ref="U115:U121"/>
    <mergeCell ref="U123:U129"/>
    <mergeCell ref="U130:U136"/>
    <mergeCell ref="U137:U141"/>
    <mergeCell ref="U142:U150"/>
    <mergeCell ref="U151:U156"/>
    <mergeCell ref="U161:U167"/>
    <mergeCell ref="U170:U178"/>
    <mergeCell ref="U179:U185"/>
    <mergeCell ref="U188:U196"/>
    <mergeCell ref="U200:U208"/>
    <mergeCell ref="U213:U221"/>
    <mergeCell ref="U222:U230"/>
    <mergeCell ref="U232:U240"/>
    <mergeCell ref="V13:V21"/>
    <mergeCell ref="V47:V56"/>
    <mergeCell ref="V57:V63"/>
    <mergeCell ref="V64:V70"/>
    <mergeCell ref="V72:V80"/>
    <mergeCell ref="V81:V89"/>
    <mergeCell ref="V90:V98"/>
    <mergeCell ref="V100:V108"/>
    <mergeCell ref="V115:V121"/>
    <mergeCell ref="V123:V129"/>
    <mergeCell ref="V130:V136"/>
    <mergeCell ref="V137:V141"/>
    <mergeCell ref="V142:V150"/>
    <mergeCell ref="V151:V156"/>
    <mergeCell ref="V161:V167"/>
    <mergeCell ref="V170:V178"/>
    <mergeCell ref="V179:V185"/>
    <mergeCell ref="V188:V196"/>
    <mergeCell ref="V200:V208"/>
    <mergeCell ref="V213:V221"/>
    <mergeCell ref="V222:V230"/>
    <mergeCell ref="V232:V240"/>
    <mergeCell ref="W13:W21"/>
    <mergeCell ref="W47:W56"/>
    <mergeCell ref="W57:W63"/>
    <mergeCell ref="W64:W70"/>
    <mergeCell ref="W72:W80"/>
    <mergeCell ref="W81:W89"/>
    <mergeCell ref="W90:W98"/>
    <mergeCell ref="W100:W108"/>
    <mergeCell ref="W115:W121"/>
    <mergeCell ref="W123:W129"/>
    <mergeCell ref="W130:W136"/>
    <mergeCell ref="W137:W141"/>
    <mergeCell ref="W142:W150"/>
    <mergeCell ref="W151:W156"/>
    <mergeCell ref="W161:W167"/>
    <mergeCell ref="W170:W178"/>
    <mergeCell ref="W179:W185"/>
    <mergeCell ref="W188:W196"/>
    <mergeCell ref="W200:W208"/>
    <mergeCell ref="W213:W221"/>
    <mergeCell ref="W222:W230"/>
    <mergeCell ref="W232:W240"/>
    <mergeCell ref="X13:X21"/>
    <mergeCell ref="X47:X56"/>
    <mergeCell ref="X57:X63"/>
    <mergeCell ref="X64:X70"/>
    <mergeCell ref="X72:X80"/>
    <mergeCell ref="X81:X89"/>
    <mergeCell ref="X90:X98"/>
    <mergeCell ref="X100:X108"/>
    <mergeCell ref="X115:X121"/>
    <mergeCell ref="X123:X129"/>
    <mergeCell ref="X130:X136"/>
    <mergeCell ref="X137:X141"/>
    <mergeCell ref="X142:X150"/>
    <mergeCell ref="X151:X156"/>
    <mergeCell ref="X161:X167"/>
    <mergeCell ref="X170:X178"/>
    <mergeCell ref="X179:X185"/>
    <mergeCell ref="X188:X196"/>
    <mergeCell ref="X200:X208"/>
    <mergeCell ref="X213:X221"/>
    <mergeCell ref="X222:X230"/>
    <mergeCell ref="X232:X240"/>
    <mergeCell ref="Y13:Y21"/>
    <mergeCell ref="Y47:Y56"/>
    <mergeCell ref="Y57:Y63"/>
    <mergeCell ref="Y64:Y70"/>
    <mergeCell ref="Y72:Y80"/>
    <mergeCell ref="Y81:Y89"/>
    <mergeCell ref="Y90:Y98"/>
    <mergeCell ref="Y100:Y108"/>
    <mergeCell ref="Y115:Y121"/>
    <mergeCell ref="Y123:Y129"/>
    <mergeCell ref="Y130:Y136"/>
    <mergeCell ref="Y137:Y141"/>
    <mergeCell ref="Y142:Y150"/>
    <mergeCell ref="Y151:Y156"/>
    <mergeCell ref="Y161:Y167"/>
    <mergeCell ref="Y170:Y178"/>
    <mergeCell ref="Y179:Y185"/>
    <mergeCell ref="Y188:Y196"/>
    <mergeCell ref="Y200:Y208"/>
    <mergeCell ref="Y213:Y221"/>
    <mergeCell ref="Y222:Y230"/>
    <mergeCell ref="Y232:Y240"/>
    <mergeCell ref="Z13:Z21"/>
    <mergeCell ref="Z47:Z56"/>
    <mergeCell ref="Z57:Z63"/>
    <mergeCell ref="Z64:Z70"/>
    <mergeCell ref="Z72:Z80"/>
    <mergeCell ref="Z81:Z89"/>
    <mergeCell ref="Z90:Z98"/>
    <mergeCell ref="Z100:Z108"/>
    <mergeCell ref="Z115:Z121"/>
    <mergeCell ref="Z123:Z129"/>
    <mergeCell ref="Z130:Z136"/>
    <mergeCell ref="Z137:Z141"/>
    <mergeCell ref="Z142:Z150"/>
    <mergeCell ref="Z151:Z156"/>
    <mergeCell ref="Z161:Z167"/>
    <mergeCell ref="Z170:Z178"/>
    <mergeCell ref="Z179:Z185"/>
    <mergeCell ref="Z188:Z196"/>
    <mergeCell ref="Z200:Z208"/>
    <mergeCell ref="Z213:Z221"/>
    <mergeCell ref="Z222:Z230"/>
    <mergeCell ref="Z232:Z240"/>
    <mergeCell ref="AA13:AA21"/>
    <mergeCell ref="AA47:AA56"/>
    <mergeCell ref="AA57:AA63"/>
    <mergeCell ref="AA64:AA70"/>
    <mergeCell ref="AA72:AA80"/>
    <mergeCell ref="AA81:AA89"/>
    <mergeCell ref="AA90:AA98"/>
    <mergeCell ref="AA100:AA108"/>
    <mergeCell ref="AA115:AA121"/>
    <mergeCell ref="AA123:AA129"/>
    <mergeCell ref="AA130:AA136"/>
    <mergeCell ref="AA137:AA141"/>
    <mergeCell ref="AA142:AA150"/>
    <mergeCell ref="AA151:AA156"/>
    <mergeCell ref="AA161:AA167"/>
    <mergeCell ref="AA170:AA178"/>
    <mergeCell ref="AA179:AA185"/>
    <mergeCell ref="AA188:AA196"/>
    <mergeCell ref="AA200:AA208"/>
    <mergeCell ref="AA213:AA221"/>
    <mergeCell ref="AA222:AA230"/>
    <mergeCell ref="AA232:AA240"/>
    <mergeCell ref="AB13:AB21"/>
    <mergeCell ref="AB47:AB56"/>
    <mergeCell ref="AB57:AB63"/>
    <mergeCell ref="AB64:AB70"/>
    <mergeCell ref="AB72:AB80"/>
    <mergeCell ref="AB81:AB89"/>
    <mergeCell ref="AB90:AB98"/>
    <mergeCell ref="AB100:AB108"/>
    <mergeCell ref="AB115:AB121"/>
    <mergeCell ref="AB123:AB129"/>
    <mergeCell ref="AB130:AB136"/>
    <mergeCell ref="AB137:AB141"/>
    <mergeCell ref="AB142:AB150"/>
    <mergeCell ref="AB151:AB156"/>
    <mergeCell ref="AB161:AB167"/>
    <mergeCell ref="AB170:AB178"/>
    <mergeCell ref="AB179:AB185"/>
    <mergeCell ref="AB188:AB196"/>
    <mergeCell ref="AB200:AB208"/>
    <mergeCell ref="AB213:AB221"/>
    <mergeCell ref="AB222:AB230"/>
    <mergeCell ref="AB232:AB240"/>
    <mergeCell ref="AC13:AC21"/>
    <mergeCell ref="AC47:AC56"/>
    <mergeCell ref="AC57:AC63"/>
    <mergeCell ref="AC64:AC70"/>
    <mergeCell ref="AC72:AC80"/>
    <mergeCell ref="AC81:AC89"/>
    <mergeCell ref="AC90:AC98"/>
    <mergeCell ref="AC100:AC108"/>
    <mergeCell ref="AC115:AC121"/>
    <mergeCell ref="AC123:AC129"/>
    <mergeCell ref="AC130:AC136"/>
    <mergeCell ref="AC137:AC141"/>
    <mergeCell ref="AC142:AC150"/>
    <mergeCell ref="AC151:AC156"/>
    <mergeCell ref="AC161:AC167"/>
    <mergeCell ref="AC170:AC178"/>
    <mergeCell ref="AC179:AC185"/>
    <mergeCell ref="AC188:AC196"/>
    <mergeCell ref="AC200:AC208"/>
    <mergeCell ref="AC213:AC221"/>
    <mergeCell ref="AC222:AC230"/>
    <mergeCell ref="AC232:AC240"/>
  </mergeCells>
  <dataValidations count="1">
    <dataValidation type="list" allowBlank="1" showInputMessage="1" showErrorMessage="1" sqref="S1:AA65536">
      <formula1>"已办理,办理中,未办理,无需办理"</formula1>
    </dataValidation>
  </dataValidations>
  <printOptions horizontalCentered="1"/>
  <pageMargins left="0.75" right="0.75" top="0.34930555555555554" bottom="0.42986111111111114" header="0.5097222222222222" footer="0.55"/>
  <pageSetup fitToHeight="0" fitToWidth="1" horizontalDpi="600" verticalDpi="600" orientation="landscape" paperSize="8" scale="61"/>
  <headerFooter scaleWithDoc="0" alignWithMargins="0">
    <oddFooter>&amp;C第 &amp;P 页</oddFooter>
  </headerFooter>
  <rowBreaks count="7" manualBreakCount="7">
    <brk id="25" max="28" man="1"/>
    <brk id="39" max="28" man="1"/>
    <brk id="89" max="28" man="1"/>
    <brk id="136" max="28" man="1"/>
    <brk id="178" max="28" man="1"/>
    <brk id="221" max="28" man="1"/>
    <brk id="2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梁翼</dc:creator>
  <cp:keywords/>
  <dc:description/>
  <cp:lastModifiedBy>Shengzhou</cp:lastModifiedBy>
  <cp:lastPrinted>2011-10-31T07:49:09Z</cp:lastPrinted>
  <dcterms:created xsi:type="dcterms:W3CDTF">2009-09-23T07:10:35Z</dcterms:created>
  <dcterms:modified xsi:type="dcterms:W3CDTF">2020-03-12T09:34:37Z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2052-11.1.0.8919</vt:lpwstr>
  </property>
</Properties>
</file>